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总成绩排名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<sst xmlns="http://schemas.openxmlformats.org/spreadsheetml/2006/main" count="44" uniqueCount="44">
  <si>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贡井区2018年上半年公开招聘事业单位工作人员递补进入体检人员名单</t>
  </si>
  <si>
    <t>姓名</t>
  </si>
  <si>
    <t>报考单位</t>
  </si>
  <si>
    <t>报考职位</t>
  </si>
  <si>
    <t>准考证号</t>
  </si>
  <si>
    <t>职位
编码</t>
  </si>
  <si>
    <t>加分</t>
  </si>
  <si>
    <t>笔试成绩</t>
  </si>
  <si>
    <t>笔试折合成绩</t>
  </si>
  <si>
    <t xml:space="preserve">面试成绩 </t>
  </si>
  <si>
    <t>面试折合成绩</t>
  </si>
  <si>
    <t>考试总成绩</t>
  </si>
  <si>
    <t>排名</t>
  </si>
  <si>
    <t>备注</t>
  </si>
  <si>
    <t>李俊宏</t>
  </si>
  <si>
    <t>旭川中学、田家炳中学</t>
  </si>
  <si>
    <t>高中历史教师</t>
  </si>
  <si>
    <t>1102118111509</t>
  </si>
  <si>
    <t>325031</t>
  </si>
  <si>
    <t>江雪萍</t>
  </si>
  <si>
    <t>育才小学、席草田小学</t>
  </si>
  <si>
    <t>小学语文教师</t>
  </si>
  <si>
    <t>1102118111820</t>
  </si>
  <si>
    <t>329011</t>
  </si>
  <si>
    <t>龚红丽</t>
  </si>
  <si>
    <t>乡镇学校职位（三）</t>
  </si>
  <si>
    <t>小学思品教师</t>
  </si>
  <si>
    <t>1102118112410</t>
  </si>
  <si>
    <t>334011</t>
  </si>
  <si>
    <t>张春桃</t>
  </si>
  <si>
    <t>贡井辅读校</t>
  </si>
  <si>
    <t>特殊教育教师</t>
  </si>
  <si>
    <t>1102118112619</t>
  </si>
  <si>
    <t>338011</t>
  </si>
  <si>
    <t>门铖贵</t>
  </si>
  <si>
    <t>贡井区价格认证中心</t>
  </si>
  <si>
    <t>经济管理</t>
  </si>
  <si>
    <t>6302118132629</t>
  </si>
  <si>
    <t>306013</t>
  </si>
  <si>
    <t>魏婷婷</t>
  </si>
  <si>
    <t>桥头镇农业综合服务中心</t>
  </si>
  <si>
    <t>林业技术</t>
  </si>
  <si>
    <t>6302118132708</t>
  </si>
  <si>
    <t>307023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</si>
</sst>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zoomScaleSheetLayoutView="100" workbookViewId="0" topLeftCell="A1">
      <pane xSplit="1" ySplit="2" topLeftCell="B3" activePane="bottomRight" state="frozen"/>
      <selection pane="bottomRight" activeCell="N14" sqref="N14"/>
    </sheetView>
  </sheetViews>
  <sheetFormatPr defaultColWidth="9.00390625" defaultRowHeight="14.25"/>
  <cols>
    <col min="1" max="1" width="7.50390625" style="3" customWidth="1"/>
    <col min="2" max="2" width="20.25390625" style="3" customWidth="1"/>
    <col min="3" max="3" width="18.50390625" style="3" customWidth="1"/>
    <col min="4" max="4" width="13.125" style="3" customWidth="1"/>
    <col min="5" max="5" width="8.625" style="3" customWidth="1"/>
    <col min="6" max="6" width="4.875" style="3" customWidth="1"/>
    <col min="7" max="7" width="5.625" style="3" customWidth="1"/>
    <col min="8" max="8" width="7.75390625" style="3" customWidth="1"/>
    <col min="9" max="9" width="6.875" style="3" customWidth="1"/>
    <col min="10" max="10" width="9.375" style="3" customWidth="1"/>
    <col min="11" max="11" width="9.25390625" style="3" customWidth="1"/>
    <col min="12" max="12" width="6.00390625" style="3" customWidth="1"/>
    <col min="13" max="13" width="11.375" style="3" customWidth="1"/>
    <col min="14" max="16384" width="9.00390625" style="1" customWidth="1"/>
  </cols>
  <sheetData>
    <row r="1" spans="1:13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"/>
    </row>
    <row r="2" spans="1:13" s="2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5" t="s">
        <v>12</v>
      </c>
      <c r="M2" s="12" t="s">
        <v>13</v>
      </c>
    </row>
    <row r="3" spans="1:13" s="1" customFormat="1" ht="15.75" customHeight="1">
      <c r="A3" s="6" t="s">
        <v>14</v>
      </c>
      <c r="B3" s="6" t="s">
        <v>15</v>
      </c>
      <c r="C3" s="6" t="s">
        <v>16</v>
      </c>
      <c r="D3" s="7" t="s">
        <v>17</v>
      </c>
      <c r="E3" s="7" t="s">
        <v>18</v>
      </c>
      <c r="F3" s="8">
        <v>0</v>
      </c>
      <c r="G3" s="8">
        <v>71.5</v>
      </c>
      <c r="H3" s="9">
        <f>G3/2</f>
        <v>35.75</v>
      </c>
      <c r="I3" s="9">
        <v>84.54</v>
      </c>
      <c r="J3" s="9">
        <f>I3/2</f>
        <v>42.27</v>
      </c>
      <c r="K3" s="9">
        <f aca="true" t="shared" si="0" ref="K3:K8">H3+J3</f>
        <v>78.02000000000001</v>
      </c>
      <c r="L3" s="8">
        <v>3</v>
      </c>
      <c r="M3" s="13"/>
    </row>
    <row r="4" spans="1:13" s="1" customFormat="1" ht="15.75" customHeight="1">
      <c r="A4" s="6" t="s">
        <v>19</v>
      </c>
      <c r="B4" s="6" t="s">
        <v>20</v>
      </c>
      <c r="C4" s="6" t="s">
        <v>21</v>
      </c>
      <c r="D4" s="7" t="s">
        <v>22</v>
      </c>
      <c r="E4" s="7" t="s">
        <v>23</v>
      </c>
      <c r="F4" s="8">
        <v>0</v>
      </c>
      <c r="G4" s="8">
        <v>68</v>
      </c>
      <c r="H4" s="9">
        <f>G4/2</f>
        <v>34</v>
      </c>
      <c r="I4" s="9">
        <v>80.66</v>
      </c>
      <c r="J4" s="9">
        <f>I4/2</f>
        <v>40.33</v>
      </c>
      <c r="K4" s="9">
        <f t="shared" si="0"/>
        <v>74.33</v>
      </c>
      <c r="L4" s="8">
        <v>7</v>
      </c>
      <c r="M4" s="13"/>
    </row>
    <row r="5" spans="1:13" s="1" customFormat="1" ht="15.75" customHeight="1">
      <c r="A5" s="6" t="s">
        <v>24</v>
      </c>
      <c r="B5" s="6" t="s">
        <v>25</v>
      </c>
      <c r="C5" s="6" t="s">
        <v>26</v>
      </c>
      <c r="D5" s="7" t="s">
        <v>27</v>
      </c>
      <c r="E5" s="7" t="s">
        <v>28</v>
      </c>
      <c r="F5" s="8">
        <v>0</v>
      </c>
      <c r="G5" s="8">
        <v>69.5</v>
      </c>
      <c r="H5" s="9">
        <f>G5/2</f>
        <v>34.75</v>
      </c>
      <c r="I5" s="9">
        <v>79.42</v>
      </c>
      <c r="J5" s="9">
        <f>I5/2</f>
        <v>39.71</v>
      </c>
      <c r="K5" s="9">
        <f t="shared" si="0"/>
        <v>74.46000000000001</v>
      </c>
      <c r="L5" s="8">
        <v>4</v>
      </c>
      <c r="M5" s="13"/>
    </row>
    <row r="6" spans="1:255" s="1" customFormat="1" ht="15.75" customHeight="1">
      <c r="A6" s="6" t="s">
        <v>29</v>
      </c>
      <c r="B6" s="6" t="s">
        <v>30</v>
      </c>
      <c r="C6" s="6" t="s">
        <v>31</v>
      </c>
      <c r="D6" s="7" t="s">
        <v>32</v>
      </c>
      <c r="E6" s="7" t="s">
        <v>33</v>
      </c>
      <c r="F6" s="8">
        <v>0</v>
      </c>
      <c r="G6" s="8">
        <v>59.5</v>
      </c>
      <c r="H6" s="9">
        <f>G6/2</f>
        <v>29.75</v>
      </c>
      <c r="I6" s="9">
        <v>85.26</v>
      </c>
      <c r="J6" s="9">
        <f>I6/2</f>
        <v>42.63</v>
      </c>
      <c r="K6" s="9">
        <f t="shared" si="0"/>
        <v>72.38</v>
      </c>
      <c r="L6" s="8">
        <v>3</v>
      </c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15" s="1" customFormat="1" ht="15.75" customHeight="1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>
        <v>0</v>
      </c>
      <c r="G7" s="10">
        <v>52</v>
      </c>
      <c r="H7" s="10">
        <f>G7*0.6</f>
        <v>31.2</v>
      </c>
      <c r="I7" s="10">
        <v>78.88</v>
      </c>
      <c r="J7" s="10">
        <f>I7*0.4</f>
        <v>31.552</v>
      </c>
      <c r="K7" s="10">
        <f t="shared" si="0"/>
        <v>62.751999999999995</v>
      </c>
      <c r="L7" s="10">
        <v>2</v>
      </c>
      <c r="M7" s="13"/>
      <c r="N7" s="3"/>
      <c r="O7" s="3"/>
    </row>
    <row r="8" spans="1:15" s="1" customFormat="1" ht="15.75" customHeight="1">
      <c r="A8" s="10" t="s">
        <v>39</v>
      </c>
      <c r="B8" s="10" t="s">
        <v>40</v>
      </c>
      <c r="C8" s="10" t="s">
        <v>41</v>
      </c>
      <c r="D8" s="10" t="s">
        <v>42</v>
      </c>
      <c r="E8" s="10" t="s">
        <v>43</v>
      </c>
      <c r="F8" s="10">
        <v>0</v>
      </c>
      <c r="G8" s="10">
        <v>48</v>
      </c>
      <c r="H8" s="10">
        <f>G8*0.6</f>
        <v>28.799999999999997</v>
      </c>
      <c r="I8" s="10">
        <v>75.32</v>
      </c>
      <c r="J8" s="10">
        <f>I8*0.4</f>
        <v>30.128</v>
      </c>
      <c r="K8" s="10">
        <f t="shared" si="0"/>
        <v>58.928</v>
      </c>
      <c r="L8" s="10">
        <v>2</v>
      </c>
      <c r="M8" s="13"/>
      <c r="N8" s="3"/>
      <c r="O8" s="3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lgc</dc:creator>
  <cp:keywords/>
  <dc:description/>
  <cp:lastModifiedBy>蓦然回首 浅戏</cp:lastModifiedBy>
  <dcterms:created xsi:type="dcterms:W3CDTF">2018-05-08T06:40:36Z</dcterms:created>
  <dcterms:modified xsi:type="dcterms:W3CDTF">2018-06-13T09:39:08Z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