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'Sheet1'!$A$2:$IV$37</definedName>
  </definedNames>
  <calcPr fullCalcOnLoad="1"/>
</workbook>
</file>

<file path=xl/sharedStrings.xml><?xml version="1.0" encoding="utf-8"?>
<sst xmlns="http://schemas.openxmlformats.org/spreadsheetml/2006/main" count="202" uniqueCount="112">
  <si>
    <t>达州市2018年定向考录公务员体检人员名单</t>
  </si>
  <si>
    <r>
      <rPr>
        <b/>
        <sz val="9.5"/>
        <color indexed="8"/>
        <rFont val="黑体"/>
        <family val="3"/>
      </rPr>
      <t>报考职位</t>
    </r>
  </si>
  <si>
    <r>
      <rPr>
        <b/>
        <sz val="10"/>
        <color indexed="8"/>
        <rFont val="黑体"/>
        <family val="3"/>
      </rPr>
      <t>职位编码</t>
    </r>
  </si>
  <si>
    <t>录用名额</t>
  </si>
  <si>
    <r>
      <rPr>
        <b/>
        <sz val="9.5"/>
        <color indexed="8"/>
        <rFont val="黑体"/>
        <family val="3"/>
      </rPr>
      <t>姓</t>
    </r>
    <r>
      <rPr>
        <b/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黑体"/>
        <family val="3"/>
      </rPr>
      <t>名</t>
    </r>
  </si>
  <si>
    <r>
      <rPr>
        <b/>
        <sz val="9.5"/>
        <color indexed="8"/>
        <rFont val="黑体"/>
        <family val="3"/>
      </rPr>
      <t>性别</t>
    </r>
  </si>
  <si>
    <r>
      <rPr>
        <b/>
        <sz val="9.5"/>
        <color indexed="8"/>
        <rFont val="黑体"/>
        <family val="3"/>
      </rPr>
      <t>准考证</t>
    </r>
  </si>
  <si>
    <r>
      <rPr>
        <b/>
        <sz val="10"/>
        <color indexed="8"/>
        <rFont val="宋体"/>
        <family val="0"/>
      </rPr>
      <t>行政职业能力测验</t>
    </r>
  </si>
  <si>
    <r>
      <rPr>
        <b/>
        <sz val="10"/>
        <color indexed="8"/>
        <rFont val="宋体"/>
        <family val="0"/>
      </rPr>
      <t>公共基础知识</t>
    </r>
  </si>
  <si>
    <t>笔试折合</t>
  </si>
  <si>
    <r>
      <rPr>
        <b/>
        <sz val="10"/>
        <color indexed="8"/>
        <rFont val="宋体"/>
        <family val="0"/>
      </rPr>
      <t>面试成绩</t>
    </r>
  </si>
  <si>
    <t>面试折合</t>
  </si>
  <si>
    <r>
      <rPr>
        <b/>
        <sz val="10"/>
        <color indexed="8"/>
        <rFont val="宋体"/>
        <family val="0"/>
      </rPr>
      <t>总成绩</t>
    </r>
  </si>
  <si>
    <r>
      <rPr>
        <b/>
        <sz val="10"/>
        <color indexed="8"/>
        <rFont val="宋体"/>
        <family val="0"/>
      </rPr>
      <t>排名</t>
    </r>
  </si>
  <si>
    <t>达州市优秀村干部</t>
  </si>
  <si>
    <t>60120001</t>
  </si>
  <si>
    <t>3</t>
  </si>
  <si>
    <r>
      <rPr>
        <b/>
        <sz val="10"/>
        <color indexed="8"/>
        <rFont val="方正仿宋简体"/>
        <family val="4"/>
      </rPr>
      <t>向鸿林</t>
    </r>
  </si>
  <si>
    <r>
      <rPr>
        <b/>
        <sz val="10"/>
        <color indexed="8"/>
        <rFont val="方正仿宋简体"/>
        <family val="4"/>
      </rPr>
      <t>男</t>
    </r>
  </si>
  <si>
    <t>8042212010112</t>
  </si>
  <si>
    <r>
      <rPr>
        <b/>
        <sz val="10"/>
        <color indexed="8"/>
        <rFont val="方正仿宋简体"/>
        <family val="4"/>
      </rPr>
      <t>鲜文</t>
    </r>
  </si>
  <si>
    <t>8042212010106</t>
  </si>
  <si>
    <r>
      <rPr>
        <b/>
        <sz val="10"/>
        <color indexed="8"/>
        <rFont val="方正仿宋简体"/>
        <family val="4"/>
      </rPr>
      <t>苟猛</t>
    </r>
  </si>
  <si>
    <t>8042212010102</t>
  </si>
  <si>
    <t>通川区项目人员</t>
  </si>
  <si>
    <t>60120002</t>
  </si>
  <si>
    <t>2</t>
  </si>
  <si>
    <r>
      <rPr>
        <b/>
        <sz val="10"/>
        <color indexed="8"/>
        <rFont val="方正仿宋简体"/>
        <family val="4"/>
      </rPr>
      <t>李承威</t>
    </r>
  </si>
  <si>
    <t>8042212010127</t>
  </si>
  <si>
    <r>
      <rPr>
        <b/>
        <sz val="10"/>
        <color indexed="8"/>
        <rFont val="方正仿宋简体"/>
        <family val="4"/>
      </rPr>
      <t>通川区项目人员</t>
    </r>
  </si>
  <si>
    <r>
      <rPr>
        <b/>
        <sz val="10"/>
        <color indexed="8"/>
        <rFont val="方正仿宋简体"/>
        <family val="4"/>
      </rPr>
      <t>王刚</t>
    </r>
  </si>
  <si>
    <t>8042212010121</t>
  </si>
  <si>
    <t>达川区项目人员</t>
  </si>
  <si>
    <t>60120003</t>
  </si>
  <si>
    <t>1</t>
  </si>
  <si>
    <r>
      <rPr>
        <b/>
        <sz val="10"/>
        <color indexed="8"/>
        <rFont val="方正仿宋简体"/>
        <family val="4"/>
      </rPr>
      <t>蒋</t>
    </r>
    <r>
      <rPr>
        <b/>
        <sz val="10"/>
        <color indexed="8"/>
        <rFont val="宋体"/>
        <family val="0"/>
      </rPr>
      <t>龑</t>
    </r>
  </si>
  <si>
    <t>8042212010209</t>
  </si>
  <si>
    <t>万源市优秀工人农民</t>
  </si>
  <si>
    <t>60120004</t>
  </si>
  <si>
    <r>
      <rPr>
        <b/>
        <sz val="10"/>
        <color indexed="8"/>
        <rFont val="方正仿宋简体"/>
        <family val="4"/>
      </rPr>
      <t>代小彬</t>
    </r>
  </si>
  <si>
    <t>8042212010303</t>
  </si>
  <si>
    <t>万源市项目人员</t>
  </si>
  <si>
    <t>60120005</t>
  </si>
  <si>
    <t>4</t>
  </si>
  <si>
    <r>
      <rPr>
        <b/>
        <sz val="10"/>
        <color indexed="8"/>
        <rFont val="方正仿宋简体"/>
        <family val="4"/>
      </rPr>
      <t>孙晨凌</t>
    </r>
  </si>
  <si>
    <t>8042212010405</t>
  </si>
  <si>
    <r>
      <rPr>
        <b/>
        <sz val="10"/>
        <color indexed="8"/>
        <rFont val="方正仿宋简体"/>
        <family val="4"/>
      </rPr>
      <t>杨蕊</t>
    </r>
  </si>
  <si>
    <r>
      <rPr>
        <b/>
        <sz val="10"/>
        <color indexed="8"/>
        <rFont val="方正仿宋简体"/>
        <family val="4"/>
      </rPr>
      <t>女</t>
    </r>
  </si>
  <si>
    <t>8042212010411</t>
  </si>
  <si>
    <r>
      <rPr>
        <b/>
        <sz val="10"/>
        <color indexed="8"/>
        <rFont val="方正仿宋简体"/>
        <family val="4"/>
      </rPr>
      <t>宁远娟</t>
    </r>
  </si>
  <si>
    <t>8042212010404</t>
  </si>
  <si>
    <r>
      <rPr>
        <b/>
        <sz val="9"/>
        <color indexed="8"/>
        <rFont val="方正仿宋简体"/>
        <family val="4"/>
      </rPr>
      <t>向</t>
    </r>
    <r>
      <rPr>
        <b/>
        <sz val="9"/>
        <color indexed="8"/>
        <rFont val="宋体"/>
        <family val="0"/>
      </rPr>
      <t>玥</t>
    </r>
    <r>
      <rPr>
        <b/>
        <sz val="9"/>
        <color indexed="8"/>
        <rFont val="方正仿宋简体"/>
        <family val="4"/>
      </rPr>
      <t>杨洋</t>
    </r>
  </si>
  <si>
    <t>8042212010326</t>
  </si>
  <si>
    <t>宣汉县项目人员</t>
  </si>
  <si>
    <t>60120006</t>
  </si>
  <si>
    <t>9</t>
  </si>
  <si>
    <r>
      <rPr>
        <b/>
        <sz val="10"/>
        <color indexed="8"/>
        <rFont val="方正仿宋简体"/>
        <family val="4"/>
      </rPr>
      <t>王毅</t>
    </r>
  </si>
  <si>
    <t>8042212010607</t>
  </si>
  <si>
    <r>
      <rPr>
        <b/>
        <sz val="10"/>
        <color indexed="8"/>
        <rFont val="方正仿宋简体"/>
        <family val="4"/>
      </rPr>
      <t>汤时现</t>
    </r>
  </si>
  <si>
    <t>8042212010502</t>
  </si>
  <si>
    <r>
      <rPr>
        <b/>
        <sz val="10"/>
        <color indexed="8"/>
        <rFont val="方正仿宋简体"/>
        <family val="4"/>
      </rPr>
      <t>高斌</t>
    </r>
  </si>
  <si>
    <t>8042212010602</t>
  </si>
  <si>
    <r>
      <rPr>
        <b/>
        <sz val="10"/>
        <color indexed="8"/>
        <rFont val="方正仿宋简体"/>
        <family val="4"/>
      </rPr>
      <t>周小程</t>
    </r>
  </si>
  <si>
    <t>8042212010509</t>
  </si>
  <si>
    <r>
      <rPr>
        <b/>
        <sz val="10"/>
        <color indexed="8"/>
        <rFont val="方正仿宋简体"/>
        <family val="4"/>
      </rPr>
      <t>蒋雪芹</t>
    </r>
  </si>
  <si>
    <t>8042212010621</t>
  </si>
  <si>
    <r>
      <rPr>
        <b/>
        <sz val="10"/>
        <color indexed="8"/>
        <rFont val="方正仿宋简体"/>
        <family val="4"/>
      </rPr>
      <t>朱晓霞</t>
    </r>
  </si>
  <si>
    <t>8042212010513</t>
  </si>
  <si>
    <r>
      <rPr>
        <b/>
        <sz val="10"/>
        <color indexed="8"/>
        <rFont val="方正仿宋简体"/>
        <family val="4"/>
      </rPr>
      <t>唐铭珠</t>
    </r>
  </si>
  <si>
    <t>8042212010606</t>
  </si>
  <si>
    <r>
      <rPr>
        <b/>
        <sz val="10"/>
        <color indexed="8"/>
        <rFont val="方正仿宋简体"/>
        <family val="4"/>
      </rPr>
      <t>郑建聪</t>
    </r>
  </si>
  <si>
    <t>8042212010430</t>
  </si>
  <si>
    <r>
      <rPr>
        <b/>
        <sz val="10"/>
        <color indexed="8"/>
        <rFont val="方正仿宋简体"/>
        <family val="4"/>
      </rPr>
      <t>廖进</t>
    </r>
  </si>
  <si>
    <t>8042212010526</t>
  </si>
  <si>
    <t>大竹县项目人员</t>
  </si>
  <si>
    <t>60120007</t>
  </si>
  <si>
    <r>
      <rPr>
        <b/>
        <sz val="10"/>
        <color indexed="8"/>
        <rFont val="方正仿宋简体"/>
        <family val="4"/>
      </rPr>
      <t>甯竹阳</t>
    </r>
  </si>
  <si>
    <t>8042212010709</t>
  </si>
  <si>
    <r>
      <rPr>
        <b/>
        <sz val="10"/>
        <color indexed="8"/>
        <rFont val="方正仿宋简体"/>
        <family val="4"/>
      </rPr>
      <t>大竹县项目人员</t>
    </r>
  </si>
  <si>
    <r>
      <rPr>
        <b/>
        <sz val="10"/>
        <color indexed="8"/>
        <rFont val="方正仿宋简体"/>
        <family val="4"/>
      </rPr>
      <t>唐济安</t>
    </r>
  </si>
  <si>
    <t>8042212010704</t>
  </si>
  <si>
    <r>
      <rPr>
        <b/>
        <sz val="10"/>
        <color indexed="8"/>
        <rFont val="方正仿宋简体"/>
        <family val="4"/>
      </rPr>
      <t>郑炜</t>
    </r>
  </si>
  <si>
    <t>8042212010705</t>
  </si>
  <si>
    <r>
      <rPr>
        <b/>
        <sz val="10"/>
        <color indexed="8"/>
        <rFont val="方正仿宋简体"/>
        <family val="4"/>
      </rPr>
      <t>潘虹旭</t>
    </r>
  </si>
  <si>
    <t>8042212010712</t>
  </si>
  <si>
    <t>渠县项目人员</t>
  </si>
  <si>
    <t>60120008</t>
  </si>
  <si>
    <r>
      <rPr>
        <b/>
        <sz val="10"/>
        <color indexed="8"/>
        <rFont val="方正仿宋简体"/>
        <family val="4"/>
      </rPr>
      <t>肖霜</t>
    </r>
  </si>
  <si>
    <t>8042212010718</t>
  </si>
  <si>
    <t>开江县项目人员</t>
  </si>
  <si>
    <t>60120009</t>
  </si>
  <si>
    <t>10</t>
  </si>
  <si>
    <r>
      <rPr>
        <b/>
        <sz val="10"/>
        <color indexed="8"/>
        <rFont val="方正仿宋简体"/>
        <family val="4"/>
      </rPr>
      <t>董达超</t>
    </r>
  </si>
  <si>
    <t>8042212010813</t>
  </si>
  <si>
    <r>
      <rPr>
        <b/>
        <sz val="10"/>
        <color indexed="8"/>
        <rFont val="方正仿宋简体"/>
        <family val="4"/>
      </rPr>
      <t>陈月</t>
    </r>
  </si>
  <si>
    <t>8042212010901</t>
  </si>
  <si>
    <r>
      <rPr>
        <b/>
        <sz val="10"/>
        <color indexed="8"/>
        <rFont val="方正仿宋简体"/>
        <family val="4"/>
      </rPr>
      <t>杨海燕</t>
    </r>
  </si>
  <si>
    <t>8042212010814</t>
  </si>
  <si>
    <r>
      <rPr>
        <b/>
        <sz val="10"/>
        <color indexed="8"/>
        <rFont val="方正仿宋简体"/>
        <family val="4"/>
      </rPr>
      <t>杨凯文</t>
    </r>
  </si>
  <si>
    <t>8042212010806</t>
  </si>
  <si>
    <r>
      <rPr>
        <b/>
        <sz val="10"/>
        <color indexed="8"/>
        <rFont val="方正仿宋简体"/>
        <family val="4"/>
      </rPr>
      <t>李萌</t>
    </r>
  </si>
  <si>
    <t>8042212010804</t>
  </si>
  <si>
    <r>
      <rPr>
        <b/>
        <sz val="10"/>
        <color indexed="8"/>
        <rFont val="方正仿宋简体"/>
        <family val="4"/>
      </rPr>
      <t>王灿</t>
    </r>
  </si>
  <si>
    <t>8042212010913</t>
  </si>
  <si>
    <r>
      <rPr>
        <b/>
        <sz val="10"/>
        <color indexed="8"/>
        <rFont val="方正仿宋简体"/>
        <family val="4"/>
      </rPr>
      <t>王益浩</t>
    </r>
  </si>
  <si>
    <t>8042212010927</t>
  </si>
  <si>
    <r>
      <rPr>
        <b/>
        <sz val="10"/>
        <color indexed="8"/>
        <rFont val="方正仿宋简体"/>
        <family val="4"/>
      </rPr>
      <t>桂梅焦</t>
    </r>
  </si>
  <si>
    <t>8042212010905</t>
  </si>
  <si>
    <r>
      <rPr>
        <b/>
        <sz val="10"/>
        <color indexed="8"/>
        <rFont val="方正仿宋简体"/>
        <family val="4"/>
      </rPr>
      <t>向雪清</t>
    </r>
  </si>
  <si>
    <t>8042212010809</t>
  </si>
  <si>
    <r>
      <rPr>
        <b/>
        <sz val="10"/>
        <color indexed="8"/>
        <rFont val="方正仿宋简体"/>
        <family val="4"/>
      </rPr>
      <t>张谊</t>
    </r>
  </si>
  <si>
    <t>8042212010903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</si>
</sst>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7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7"/>
      <name val="Times New Roman"/>
      <family val="1"/>
    </font>
    <font>
      <sz val="10"/>
      <color indexed="20"/>
      <name val="Times New Roman"/>
      <family val="1"/>
    </font>
    <font>
      <sz val="10"/>
      <color indexed="50"/>
      <name val="Times New Roman"/>
      <family val="1"/>
    </font>
    <font>
      <sz val="11"/>
      <color indexed="8"/>
      <name val="Times New Roman"/>
      <family val="1"/>
    </font>
    <font>
      <b/>
      <sz val="18"/>
      <name val="方正小标宋简体"/>
      <family val="4"/>
    </font>
    <font>
      <b/>
      <sz val="9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方正仿宋简体"/>
      <family val="4"/>
    </font>
    <font>
      <b/>
      <sz val="9"/>
      <color indexed="8"/>
      <name val="方正仿宋简体"/>
      <family val="4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indexed="57"/>
      <name val="Times New Roman"/>
      <family val="1"/>
    </font>
    <font>
      <sz val="11"/>
      <color indexed="20"/>
      <name val="Times New Roman"/>
      <family val="1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9.5"/>
      <color indexed="8"/>
      <name val="黑体"/>
      <family val="3"/>
    </font>
    <font>
      <b/>
      <sz val="10"/>
      <color indexed="8"/>
      <name val="黑体"/>
      <family val="3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70AD47"/>
      <name val="Times New Roman"/>
      <family val="1"/>
    </font>
    <font>
      <sz val="10"/>
      <color rgb="FF7030A0"/>
      <name val="Times New Roman"/>
      <family val="1"/>
    </font>
    <font>
      <sz val="10"/>
      <color rgb="FF92D050"/>
      <name val="Times New Roman"/>
      <family val="1"/>
    </font>
    <font>
      <sz val="11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10"/>
      <color theme="1"/>
      <name val="方正仿宋简体"/>
      <family val="4"/>
    </font>
    <font>
      <b/>
      <sz val="9"/>
      <color theme="1"/>
      <name val="Times New Roman"/>
      <family val="1"/>
    </font>
    <font>
      <b/>
      <sz val="10"/>
      <color rgb="FF000000"/>
      <name val="宋体"/>
      <family val="0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rgb="FF70AD47"/>
      <name val="Times New Roman"/>
      <family val="1"/>
    </font>
    <font>
      <sz val="11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/>
    </xf>
    <xf numFmtId="176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177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8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 wrapText="1"/>
    </xf>
    <xf numFmtId="176" fontId="69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/>
    </xf>
    <xf numFmtId="0" fontId="73" fillId="0" borderId="9" xfId="0" applyFont="1" applyBorder="1" applyAlignment="1">
      <alignment horizontal="center" vertical="center" wrapText="1"/>
    </xf>
    <xf numFmtId="177" fontId="69" fillId="0" borderId="9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178" fontId="69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177" fontId="69" fillId="0" borderId="9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4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37"/>
  <sheetViews>
    <sheetView tabSelected="1" zoomScaleSheetLayoutView="100" workbookViewId="0" topLeftCell="A1">
      <selection activeCell="C28" sqref="C28:C37"/>
    </sheetView>
  </sheetViews>
  <sheetFormatPr defaultColWidth="9.00390625" defaultRowHeight="15"/>
  <cols>
    <col min="1" max="1" width="18.421875" style="8" customWidth="1"/>
    <col min="2" max="2" width="12.140625" style="8" customWidth="1"/>
    <col min="3" max="3" width="9.57421875" style="8" customWidth="1"/>
    <col min="4" max="4" width="9.421875" style="8" customWidth="1"/>
    <col min="5" max="5" width="6.57421875" style="8" customWidth="1"/>
    <col min="6" max="6" width="16.7109375" style="8" customWidth="1"/>
    <col min="7" max="7" width="10.00390625" style="9" customWidth="1"/>
    <col min="8" max="8" width="11.421875" style="9" customWidth="1"/>
    <col min="9" max="9" width="9.28125" style="8" customWidth="1"/>
    <col min="10" max="10" width="12.00390625" style="8" customWidth="1"/>
    <col min="11" max="11" width="9.00390625" style="10" customWidth="1"/>
    <col min="12" max="12" width="9.00390625" style="11" customWidth="1"/>
    <col min="13" max="13" width="8.140625" style="10" customWidth="1"/>
    <col min="14" max="16384" width="9.00390625" style="12" customWidth="1"/>
  </cols>
  <sheetData>
    <row r="1" spans="1:13" ht="39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25"/>
      <c r="M1" s="13"/>
    </row>
    <row r="2" spans="1:228" s="1" customFormat="1" ht="25.5" customHeight="1">
      <c r="A2" s="14" t="s">
        <v>1</v>
      </c>
      <c r="B2" s="15" t="s">
        <v>2</v>
      </c>
      <c r="C2" s="16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5" t="s">
        <v>8</v>
      </c>
      <c r="I2" s="26" t="s">
        <v>9</v>
      </c>
      <c r="J2" s="15" t="s">
        <v>10</v>
      </c>
      <c r="K2" s="26" t="s">
        <v>11</v>
      </c>
      <c r="L2" s="27" t="s">
        <v>12</v>
      </c>
      <c r="M2" s="15" t="s">
        <v>13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</row>
    <row r="3" spans="1:228" s="2" customFormat="1" ht="22.5" customHeight="1">
      <c r="A3" s="17" t="s">
        <v>14</v>
      </c>
      <c r="B3" s="18" t="s">
        <v>15</v>
      </c>
      <c r="C3" s="18" t="s">
        <v>16</v>
      </c>
      <c r="D3" s="19" t="s">
        <v>17</v>
      </c>
      <c r="E3" s="19" t="s">
        <v>18</v>
      </c>
      <c r="F3" s="19" t="s">
        <v>19</v>
      </c>
      <c r="G3" s="20">
        <v>51</v>
      </c>
      <c r="H3" s="20">
        <v>54</v>
      </c>
      <c r="I3" s="29">
        <f aca="true" t="shared" si="0" ref="I3:I13">G3*0.2+H3*0.3</f>
        <v>26.4</v>
      </c>
      <c r="J3" s="30">
        <v>76.9</v>
      </c>
      <c r="K3" s="31">
        <f aca="true" t="shared" si="1" ref="K3:K13">J3/2</f>
        <v>38.45</v>
      </c>
      <c r="L3" s="27">
        <f aca="true" t="shared" si="2" ref="L3:L13">I3+K3</f>
        <v>64.85</v>
      </c>
      <c r="M3" s="32">
        <v>1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</row>
    <row r="4" spans="1:228" s="2" customFormat="1" ht="22.5" customHeight="1">
      <c r="A4" s="17"/>
      <c r="B4" s="18" t="s">
        <v>15</v>
      </c>
      <c r="C4" s="18" t="s">
        <v>16</v>
      </c>
      <c r="D4" s="19" t="s">
        <v>20</v>
      </c>
      <c r="E4" s="19" t="s">
        <v>18</v>
      </c>
      <c r="F4" s="19" t="s">
        <v>21</v>
      </c>
      <c r="G4" s="20">
        <v>49</v>
      </c>
      <c r="H4" s="20">
        <v>55</v>
      </c>
      <c r="I4" s="29">
        <f t="shared" si="0"/>
        <v>26.3</v>
      </c>
      <c r="J4" s="30">
        <v>77.1</v>
      </c>
      <c r="K4" s="31">
        <f t="shared" si="1"/>
        <v>38.55</v>
      </c>
      <c r="L4" s="27">
        <f t="shared" si="2"/>
        <v>64.85</v>
      </c>
      <c r="M4" s="32">
        <v>2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</row>
    <row r="5" spans="1:228" s="2" customFormat="1" ht="22.5" customHeight="1">
      <c r="A5" s="17"/>
      <c r="B5" s="18" t="s">
        <v>15</v>
      </c>
      <c r="C5" s="18" t="s">
        <v>16</v>
      </c>
      <c r="D5" s="19" t="s">
        <v>22</v>
      </c>
      <c r="E5" s="19" t="s">
        <v>18</v>
      </c>
      <c r="F5" s="19" t="s">
        <v>23</v>
      </c>
      <c r="G5" s="20">
        <v>41</v>
      </c>
      <c r="H5" s="20">
        <v>54</v>
      </c>
      <c r="I5" s="29">
        <f t="shared" si="0"/>
        <v>24.4</v>
      </c>
      <c r="J5" s="30">
        <v>75.8</v>
      </c>
      <c r="K5" s="31">
        <f t="shared" si="1"/>
        <v>37.9</v>
      </c>
      <c r="L5" s="27">
        <f t="shared" si="2"/>
        <v>62.3</v>
      </c>
      <c r="M5" s="32">
        <v>3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</row>
    <row r="6" spans="1:228" s="3" customFormat="1" ht="22.5" customHeight="1">
      <c r="A6" s="21" t="s">
        <v>24</v>
      </c>
      <c r="B6" s="18" t="s">
        <v>25</v>
      </c>
      <c r="C6" s="18" t="s">
        <v>26</v>
      </c>
      <c r="D6" s="19" t="s">
        <v>27</v>
      </c>
      <c r="E6" s="19" t="s">
        <v>18</v>
      </c>
      <c r="F6" s="19" t="s">
        <v>28</v>
      </c>
      <c r="G6" s="19">
        <v>65</v>
      </c>
      <c r="H6" s="19">
        <v>71</v>
      </c>
      <c r="I6" s="19">
        <f t="shared" si="0"/>
        <v>34.3</v>
      </c>
      <c r="J6" s="30">
        <v>76.7</v>
      </c>
      <c r="K6" s="32">
        <f t="shared" si="1"/>
        <v>38.35</v>
      </c>
      <c r="L6" s="34">
        <f t="shared" si="2"/>
        <v>72.65</v>
      </c>
      <c r="M6" s="32">
        <v>1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</row>
    <row r="7" spans="1:228" s="3" customFormat="1" ht="22.5" customHeight="1">
      <c r="A7" s="21" t="s">
        <v>29</v>
      </c>
      <c r="B7" s="18" t="s">
        <v>25</v>
      </c>
      <c r="C7" s="18" t="s">
        <v>26</v>
      </c>
      <c r="D7" s="19" t="s">
        <v>30</v>
      </c>
      <c r="E7" s="19" t="s">
        <v>18</v>
      </c>
      <c r="F7" s="19" t="s">
        <v>31</v>
      </c>
      <c r="G7" s="19">
        <v>54</v>
      </c>
      <c r="H7" s="19">
        <v>62</v>
      </c>
      <c r="I7" s="19">
        <f t="shared" si="0"/>
        <v>29.4</v>
      </c>
      <c r="J7" s="30">
        <v>76.5</v>
      </c>
      <c r="K7" s="31">
        <f t="shared" si="1"/>
        <v>38.25</v>
      </c>
      <c r="L7" s="27">
        <f t="shared" si="2"/>
        <v>67.65</v>
      </c>
      <c r="M7" s="32">
        <v>2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</row>
    <row r="8" spans="1:228" s="4" customFormat="1" ht="22.5" customHeight="1">
      <c r="A8" s="22" t="s">
        <v>32</v>
      </c>
      <c r="B8" s="19" t="s">
        <v>33</v>
      </c>
      <c r="C8" s="19" t="s">
        <v>34</v>
      </c>
      <c r="D8" s="19" t="s">
        <v>35</v>
      </c>
      <c r="E8" s="19" t="s">
        <v>18</v>
      </c>
      <c r="F8" s="19" t="s">
        <v>36</v>
      </c>
      <c r="G8" s="19">
        <v>51</v>
      </c>
      <c r="H8" s="19">
        <v>59</v>
      </c>
      <c r="I8" s="19">
        <f t="shared" si="0"/>
        <v>27.9</v>
      </c>
      <c r="J8" s="30">
        <v>80.2</v>
      </c>
      <c r="K8" s="31">
        <f t="shared" si="1"/>
        <v>40.1</v>
      </c>
      <c r="L8" s="27">
        <f t="shared" si="2"/>
        <v>68</v>
      </c>
      <c r="M8" s="32">
        <v>1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</row>
    <row r="9" spans="1:228" s="5" customFormat="1" ht="22.5" customHeight="1">
      <c r="A9" s="23" t="s">
        <v>37</v>
      </c>
      <c r="B9" s="19" t="s">
        <v>38</v>
      </c>
      <c r="C9" s="19" t="s">
        <v>34</v>
      </c>
      <c r="D9" s="19" t="s">
        <v>39</v>
      </c>
      <c r="E9" s="19" t="s">
        <v>18</v>
      </c>
      <c r="F9" s="19" t="s">
        <v>40</v>
      </c>
      <c r="G9" s="19">
        <v>65</v>
      </c>
      <c r="H9" s="19">
        <v>63</v>
      </c>
      <c r="I9" s="19">
        <f t="shared" si="0"/>
        <v>31.9</v>
      </c>
      <c r="J9" s="30">
        <v>73.9</v>
      </c>
      <c r="K9" s="32">
        <f t="shared" si="1"/>
        <v>36.95</v>
      </c>
      <c r="L9" s="34">
        <f t="shared" si="2"/>
        <v>68.85</v>
      </c>
      <c r="M9" s="32">
        <v>1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</row>
    <row r="10" spans="1:228" s="1" customFormat="1" ht="22.5" customHeight="1">
      <c r="A10" s="17" t="s">
        <v>41</v>
      </c>
      <c r="B10" s="18" t="s">
        <v>42</v>
      </c>
      <c r="C10" s="18" t="s">
        <v>43</v>
      </c>
      <c r="D10" s="19" t="s">
        <v>44</v>
      </c>
      <c r="E10" s="19" t="s">
        <v>18</v>
      </c>
      <c r="F10" s="19" t="s">
        <v>45</v>
      </c>
      <c r="G10" s="19">
        <v>59</v>
      </c>
      <c r="H10" s="19">
        <v>62</v>
      </c>
      <c r="I10" s="19">
        <f t="shared" si="0"/>
        <v>30.4</v>
      </c>
      <c r="J10" s="30">
        <v>78.6</v>
      </c>
      <c r="K10" s="32">
        <f t="shared" si="1"/>
        <v>39.3</v>
      </c>
      <c r="L10" s="34">
        <f t="shared" si="2"/>
        <v>69.69999999999999</v>
      </c>
      <c r="M10" s="32">
        <v>1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</row>
    <row r="11" spans="1:228" s="1" customFormat="1" ht="22.5" customHeight="1">
      <c r="A11" s="17"/>
      <c r="B11" s="18" t="s">
        <v>42</v>
      </c>
      <c r="C11" s="18" t="s">
        <v>43</v>
      </c>
      <c r="D11" s="19" t="s">
        <v>46</v>
      </c>
      <c r="E11" s="19" t="s">
        <v>47</v>
      </c>
      <c r="F11" s="19" t="s">
        <v>48</v>
      </c>
      <c r="G11" s="19">
        <v>54</v>
      </c>
      <c r="H11" s="19">
        <v>57</v>
      </c>
      <c r="I11" s="19">
        <f t="shared" si="0"/>
        <v>27.9</v>
      </c>
      <c r="J11" s="30">
        <v>81.24</v>
      </c>
      <c r="K11" s="32">
        <f t="shared" si="1"/>
        <v>40.62</v>
      </c>
      <c r="L11" s="34">
        <f t="shared" si="2"/>
        <v>68.52</v>
      </c>
      <c r="M11" s="32">
        <v>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</row>
    <row r="12" spans="1:228" s="1" customFormat="1" ht="22.5" customHeight="1">
      <c r="A12" s="17"/>
      <c r="B12" s="18" t="s">
        <v>42</v>
      </c>
      <c r="C12" s="18" t="s">
        <v>43</v>
      </c>
      <c r="D12" s="19" t="s">
        <v>49</v>
      </c>
      <c r="E12" s="19" t="s">
        <v>47</v>
      </c>
      <c r="F12" s="19" t="s">
        <v>50</v>
      </c>
      <c r="G12" s="19">
        <v>46</v>
      </c>
      <c r="H12" s="19">
        <v>57</v>
      </c>
      <c r="I12" s="19">
        <f t="shared" si="0"/>
        <v>26.299999999999997</v>
      </c>
      <c r="J12" s="30">
        <v>82.2</v>
      </c>
      <c r="K12" s="31">
        <f t="shared" si="1"/>
        <v>41.1</v>
      </c>
      <c r="L12" s="27">
        <f t="shared" si="2"/>
        <v>67.4</v>
      </c>
      <c r="M12" s="32">
        <v>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</row>
    <row r="13" spans="1:228" s="1" customFormat="1" ht="22.5" customHeight="1">
      <c r="A13" s="17"/>
      <c r="B13" s="18" t="s">
        <v>42</v>
      </c>
      <c r="C13" s="18" t="s">
        <v>43</v>
      </c>
      <c r="D13" s="24" t="s">
        <v>51</v>
      </c>
      <c r="E13" s="19" t="s">
        <v>47</v>
      </c>
      <c r="F13" s="19" t="s">
        <v>52</v>
      </c>
      <c r="G13" s="19">
        <v>55</v>
      </c>
      <c r="H13" s="19">
        <v>56</v>
      </c>
      <c r="I13" s="19">
        <f t="shared" si="0"/>
        <v>27.8</v>
      </c>
      <c r="J13" s="30">
        <v>78.2</v>
      </c>
      <c r="K13" s="31">
        <f t="shared" si="1"/>
        <v>39.1</v>
      </c>
      <c r="L13" s="27">
        <f t="shared" si="2"/>
        <v>66.9</v>
      </c>
      <c r="M13" s="32">
        <v>4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</row>
    <row r="14" spans="1:13" s="6" customFormat="1" ht="22.5" customHeight="1">
      <c r="A14" s="17" t="s">
        <v>53</v>
      </c>
      <c r="B14" s="18" t="s">
        <v>54</v>
      </c>
      <c r="C14" s="18" t="s">
        <v>55</v>
      </c>
      <c r="D14" s="19" t="s">
        <v>56</v>
      </c>
      <c r="E14" s="19" t="s">
        <v>18</v>
      </c>
      <c r="F14" s="19" t="s">
        <v>57</v>
      </c>
      <c r="G14" s="19">
        <v>62</v>
      </c>
      <c r="H14" s="19">
        <v>67</v>
      </c>
      <c r="I14" s="19">
        <f aca="true" t="shared" si="3" ref="I14:I27">G14*0.2+H14*0.3</f>
        <v>32.5</v>
      </c>
      <c r="J14" s="15">
        <v>79</v>
      </c>
      <c r="K14" s="31">
        <f aca="true" t="shared" si="4" ref="K14:K30">J14/2</f>
        <v>39.5</v>
      </c>
      <c r="L14" s="27">
        <f aca="true" t="shared" si="5" ref="L14:L30">I14+K14</f>
        <v>72</v>
      </c>
      <c r="M14" s="18">
        <v>1</v>
      </c>
    </row>
    <row r="15" spans="1:13" s="6" customFormat="1" ht="22.5" customHeight="1">
      <c r="A15" s="17"/>
      <c r="B15" s="18" t="s">
        <v>54</v>
      </c>
      <c r="C15" s="18" t="s">
        <v>55</v>
      </c>
      <c r="D15" s="19" t="s">
        <v>58</v>
      </c>
      <c r="E15" s="19" t="s">
        <v>18</v>
      </c>
      <c r="F15" s="19" t="s">
        <v>59</v>
      </c>
      <c r="G15" s="19">
        <v>61</v>
      </c>
      <c r="H15" s="19">
        <v>67</v>
      </c>
      <c r="I15" s="19">
        <f t="shared" si="3"/>
        <v>32.3</v>
      </c>
      <c r="J15" s="15">
        <v>76.6</v>
      </c>
      <c r="K15" s="31">
        <f t="shared" si="4"/>
        <v>38.3</v>
      </c>
      <c r="L15" s="27">
        <f t="shared" si="5"/>
        <v>70.6</v>
      </c>
      <c r="M15" s="18">
        <v>2</v>
      </c>
    </row>
    <row r="16" spans="1:13" s="6" customFormat="1" ht="22.5" customHeight="1">
      <c r="A16" s="17"/>
      <c r="B16" s="18" t="s">
        <v>54</v>
      </c>
      <c r="C16" s="18" t="s">
        <v>55</v>
      </c>
      <c r="D16" s="19" t="s">
        <v>60</v>
      </c>
      <c r="E16" s="19" t="s">
        <v>18</v>
      </c>
      <c r="F16" s="19" t="s">
        <v>61</v>
      </c>
      <c r="G16" s="19">
        <v>62</v>
      </c>
      <c r="H16" s="19">
        <v>65</v>
      </c>
      <c r="I16" s="19">
        <f t="shared" si="3"/>
        <v>31.9</v>
      </c>
      <c r="J16" s="15">
        <v>76.4</v>
      </c>
      <c r="K16" s="31">
        <f t="shared" si="4"/>
        <v>38.2</v>
      </c>
      <c r="L16" s="27">
        <f t="shared" si="5"/>
        <v>70.1</v>
      </c>
      <c r="M16" s="18">
        <v>3</v>
      </c>
    </row>
    <row r="17" spans="1:13" s="6" customFormat="1" ht="22.5" customHeight="1">
      <c r="A17" s="17"/>
      <c r="B17" s="18" t="s">
        <v>54</v>
      </c>
      <c r="C17" s="18" t="s">
        <v>55</v>
      </c>
      <c r="D17" s="19" t="s">
        <v>62</v>
      </c>
      <c r="E17" s="19" t="s">
        <v>18</v>
      </c>
      <c r="F17" s="19" t="s">
        <v>63</v>
      </c>
      <c r="G17" s="19">
        <v>66</v>
      </c>
      <c r="H17" s="19">
        <v>61</v>
      </c>
      <c r="I17" s="19">
        <f t="shared" si="3"/>
        <v>31.5</v>
      </c>
      <c r="J17" s="15">
        <v>76.9</v>
      </c>
      <c r="K17" s="31">
        <f t="shared" si="4"/>
        <v>38.45</v>
      </c>
      <c r="L17" s="27">
        <f t="shared" si="5"/>
        <v>69.95</v>
      </c>
      <c r="M17" s="18">
        <v>4</v>
      </c>
    </row>
    <row r="18" spans="1:13" s="6" customFormat="1" ht="22.5" customHeight="1">
      <c r="A18" s="17"/>
      <c r="B18" s="18" t="s">
        <v>54</v>
      </c>
      <c r="C18" s="18" t="s">
        <v>55</v>
      </c>
      <c r="D18" s="19" t="s">
        <v>64</v>
      </c>
      <c r="E18" s="19" t="s">
        <v>47</v>
      </c>
      <c r="F18" s="19" t="s">
        <v>65</v>
      </c>
      <c r="G18" s="19">
        <v>58</v>
      </c>
      <c r="H18" s="19">
        <v>70</v>
      </c>
      <c r="I18" s="19">
        <f t="shared" si="3"/>
        <v>32.6</v>
      </c>
      <c r="J18" s="15">
        <v>74</v>
      </c>
      <c r="K18" s="31">
        <f t="shared" si="4"/>
        <v>37</v>
      </c>
      <c r="L18" s="27">
        <f t="shared" si="5"/>
        <v>69.6</v>
      </c>
      <c r="M18" s="18">
        <v>5</v>
      </c>
    </row>
    <row r="19" spans="1:13" s="6" customFormat="1" ht="22.5" customHeight="1">
      <c r="A19" s="17"/>
      <c r="B19" s="18" t="s">
        <v>54</v>
      </c>
      <c r="C19" s="18" t="s">
        <v>55</v>
      </c>
      <c r="D19" s="19" t="s">
        <v>66</v>
      </c>
      <c r="E19" s="19" t="s">
        <v>47</v>
      </c>
      <c r="F19" s="19" t="s">
        <v>67</v>
      </c>
      <c r="G19" s="19">
        <v>61</v>
      </c>
      <c r="H19" s="19">
        <v>58</v>
      </c>
      <c r="I19" s="19">
        <f t="shared" si="3"/>
        <v>29.6</v>
      </c>
      <c r="J19" s="15">
        <v>80</v>
      </c>
      <c r="K19" s="31">
        <f t="shared" si="4"/>
        <v>40</v>
      </c>
      <c r="L19" s="27">
        <f t="shared" si="5"/>
        <v>69.6</v>
      </c>
      <c r="M19" s="18">
        <v>6</v>
      </c>
    </row>
    <row r="20" spans="1:13" s="6" customFormat="1" ht="22.5" customHeight="1">
      <c r="A20" s="17"/>
      <c r="B20" s="18" t="s">
        <v>54</v>
      </c>
      <c r="C20" s="18" t="s">
        <v>55</v>
      </c>
      <c r="D20" s="19" t="s">
        <v>68</v>
      </c>
      <c r="E20" s="19" t="s">
        <v>47</v>
      </c>
      <c r="F20" s="19" t="s">
        <v>69</v>
      </c>
      <c r="G20" s="19">
        <v>60</v>
      </c>
      <c r="H20" s="19">
        <v>59</v>
      </c>
      <c r="I20" s="19">
        <f t="shared" si="3"/>
        <v>29.7</v>
      </c>
      <c r="J20" s="15">
        <v>79.4</v>
      </c>
      <c r="K20" s="31">
        <f t="shared" si="4"/>
        <v>39.7</v>
      </c>
      <c r="L20" s="27">
        <f t="shared" si="5"/>
        <v>69.4</v>
      </c>
      <c r="M20" s="18">
        <v>7</v>
      </c>
    </row>
    <row r="21" spans="1:13" s="6" customFormat="1" ht="22.5" customHeight="1">
      <c r="A21" s="17"/>
      <c r="B21" s="18" t="s">
        <v>54</v>
      </c>
      <c r="C21" s="18" t="s">
        <v>55</v>
      </c>
      <c r="D21" s="19" t="s">
        <v>70</v>
      </c>
      <c r="E21" s="19" t="s">
        <v>18</v>
      </c>
      <c r="F21" s="19" t="s">
        <v>71</v>
      </c>
      <c r="G21" s="19">
        <v>59</v>
      </c>
      <c r="H21" s="19">
        <v>66</v>
      </c>
      <c r="I21" s="19">
        <f t="shared" si="3"/>
        <v>31.6</v>
      </c>
      <c r="J21" s="15">
        <v>75.5</v>
      </c>
      <c r="K21" s="31">
        <f t="shared" si="4"/>
        <v>37.75</v>
      </c>
      <c r="L21" s="27">
        <f t="shared" si="5"/>
        <v>69.35</v>
      </c>
      <c r="M21" s="18">
        <v>8</v>
      </c>
    </row>
    <row r="22" spans="1:13" s="6" customFormat="1" ht="22.5" customHeight="1">
      <c r="A22" s="17"/>
      <c r="B22" s="18" t="s">
        <v>54</v>
      </c>
      <c r="C22" s="18" t="s">
        <v>55</v>
      </c>
      <c r="D22" s="19" t="s">
        <v>72</v>
      </c>
      <c r="E22" s="19" t="s">
        <v>18</v>
      </c>
      <c r="F22" s="19" t="s">
        <v>73</v>
      </c>
      <c r="G22" s="19">
        <v>62</v>
      </c>
      <c r="H22" s="19">
        <v>58</v>
      </c>
      <c r="I22" s="19">
        <f t="shared" si="3"/>
        <v>29.799999999999997</v>
      </c>
      <c r="J22" s="15">
        <v>77.8</v>
      </c>
      <c r="K22" s="31">
        <f t="shared" si="4"/>
        <v>38.9</v>
      </c>
      <c r="L22" s="27">
        <f t="shared" si="5"/>
        <v>68.69999999999999</v>
      </c>
      <c r="M22" s="18">
        <v>9</v>
      </c>
    </row>
    <row r="23" spans="1:13" s="1" customFormat="1" ht="22.5" customHeight="1">
      <c r="A23" s="21" t="s">
        <v>74</v>
      </c>
      <c r="B23" s="18" t="s">
        <v>75</v>
      </c>
      <c r="C23" s="18" t="s">
        <v>43</v>
      </c>
      <c r="D23" s="19" t="s">
        <v>76</v>
      </c>
      <c r="E23" s="19" t="s">
        <v>18</v>
      </c>
      <c r="F23" s="19" t="s">
        <v>77</v>
      </c>
      <c r="G23" s="19">
        <v>57</v>
      </c>
      <c r="H23" s="19">
        <v>64</v>
      </c>
      <c r="I23" s="19">
        <f t="shared" si="3"/>
        <v>30.6</v>
      </c>
      <c r="J23" s="15">
        <v>82.5</v>
      </c>
      <c r="K23" s="32">
        <f t="shared" si="4"/>
        <v>41.25</v>
      </c>
      <c r="L23" s="34">
        <f t="shared" si="5"/>
        <v>71.85</v>
      </c>
      <c r="M23" s="18">
        <v>1</v>
      </c>
    </row>
    <row r="24" spans="1:13" s="1" customFormat="1" ht="22.5" customHeight="1">
      <c r="A24" s="21" t="s">
        <v>78</v>
      </c>
      <c r="B24" s="18" t="s">
        <v>75</v>
      </c>
      <c r="C24" s="18" t="s">
        <v>43</v>
      </c>
      <c r="D24" s="19" t="s">
        <v>79</v>
      </c>
      <c r="E24" s="19" t="s">
        <v>18</v>
      </c>
      <c r="F24" s="19" t="s">
        <v>80</v>
      </c>
      <c r="G24" s="19">
        <v>55</v>
      </c>
      <c r="H24" s="19">
        <v>62</v>
      </c>
      <c r="I24" s="19">
        <f t="shared" si="3"/>
        <v>29.599999999999998</v>
      </c>
      <c r="J24" s="15">
        <v>79.5</v>
      </c>
      <c r="K24" s="31">
        <f t="shared" si="4"/>
        <v>39.75</v>
      </c>
      <c r="L24" s="27">
        <f t="shared" si="5"/>
        <v>69.35</v>
      </c>
      <c r="M24" s="18">
        <v>2</v>
      </c>
    </row>
    <row r="25" spans="1:13" s="1" customFormat="1" ht="22.5" customHeight="1">
      <c r="A25" s="21" t="s">
        <v>78</v>
      </c>
      <c r="B25" s="18" t="s">
        <v>75</v>
      </c>
      <c r="C25" s="18" t="s">
        <v>43</v>
      </c>
      <c r="D25" s="19" t="s">
        <v>81</v>
      </c>
      <c r="E25" s="19" t="s">
        <v>47</v>
      </c>
      <c r="F25" s="19" t="s">
        <v>82</v>
      </c>
      <c r="G25" s="19">
        <v>60</v>
      </c>
      <c r="H25" s="19">
        <v>58</v>
      </c>
      <c r="I25" s="19">
        <f t="shared" si="3"/>
        <v>29.4</v>
      </c>
      <c r="J25" s="15">
        <v>79.4</v>
      </c>
      <c r="K25" s="31">
        <f t="shared" si="4"/>
        <v>39.7</v>
      </c>
      <c r="L25" s="27">
        <f t="shared" si="5"/>
        <v>69.1</v>
      </c>
      <c r="M25" s="18">
        <v>3</v>
      </c>
    </row>
    <row r="26" spans="1:13" s="1" customFormat="1" ht="22.5" customHeight="1">
      <c r="A26" s="21" t="s">
        <v>78</v>
      </c>
      <c r="B26" s="18" t="s">
        <v>75</v>
      </c>
      <c r="C26" s="18" t="s">
        <v>43</v>
      </c>
      <c r="D26" s="19" t="s">
        <v>83</v>
      </c>
      <c r="E26" s="19" t="s">
        <v>18</v>
      </c>
      <c r="F26" s="19" t="s">
        <v>84</v>
      </c>
      <c r="G26" s="19">
        <v>66</v>
      </c>
      <c r="H26" s="19">
        <v>53</v>
      </c>
      <c r="I26" s="19">
        <f t="shared" si="3"/>
        <v>29.1</v>
      </c>
      <c r="J26" s="15">
        <v>79.1</v>
      </c>
      <c r="K26" s="31">
        <f t="shared" si="4"/>
        <v>39.55</v>
      </c>
      <c r="L26" s="27">
        <f t="shared" si="5"/>
        <v>68.65</v>
      </c>
      <c r="M26" s="18">
        <v>4</v>
      </c>
    </row>
    <row r="27" spans="1:13" s="3" customFormat="1" ht="22.5" customHeight="1">
      <c r="A27" s="22" t="s">
        <v>85</v>
      </c>
      <c r="B27" s="19" t="s">
        <v>86</v>
      </c>
      <c r="C27" s="19" t="s">
        <v>34</v>
      </c>
      <c r="D27" s="19" t="s">
        <v>87</v>
      </c>
      <c r="E27" s="19" t="s">
        <v>47</v>
      </c>
      <c r="F27" s="19" t="s">
        <v>88</v>
      </c>
      <c r="G27" s="19">
        <v>66</v>
      </c>
      <c r="H27" s="19">
        <v>59</v>
      </c>
      <c r="I27" s="19">
        <f t="shared" si="3"/>
        <v>30.9</v>
      </c>
      <c r="J27" s="15">
        <v>75</v>
      </c>
      <c r="K27" s="32">
        <f t="shared" si="4"/>
        <v>37.5</v>
      </c>
      <c r="L27" s="34">
        <f t="shared" si="5"/>
        <v>68.4</v>
      </c>
      <c r="M27" s="18">
        <v>1</v>
      </c>
    </row>
    <row r="28" spans="1:13" s="1" customFormat="1" ht="22.5" customHeight="1">
      <c r="A28" s="17" t="s">
        <v>89</v>
      </c>
      <c r="B28" s="18" t="s">
        <v>90</v>
      </c>
      <c r="C28" s="18" t="s">
        <v>91</v>
      </c>
      <c r="D28" s="19" t="s">
        <v>92</v>
      </c>
      <c r="E28" s="19" t="s">
        <v>18</v>
      </c>
      <c r="F28" s="19" t="s">
        <v>93</v>
      </c>
      <c r="G28" s="19">
        <v>62</v>
      </c>
      <c r="H28" s="19">
        <v>65</v>
      </c>
      <c r="I28" s="19">
        <f aca="true" t="shared" si="6" ref="I28:I44">G28*0.2+H28*0.3</f>
        <v>31.9</v>
      </c>
      <c r="J28" s="15">
        <v>77.9</v>
      </c>
      <c r="K28" s="32">
        <f t="shared" si="4"/>
        <v>38.95</v>
      </c>
      <c r="L28" s="34">
        <f t="shared" si="5"/>
        <v>70.85</v>
      </c>
      <c r="M28" s="18">
        <v>1</v>
      </c>
    </row>
    <row r="29" spans="1:13" s="1" customFormat="1" ht="22.5" customHeight="1">
      <c r="A29" s="17"/>
      <c r="B29" s="18" t="s">
        <v>90</v>
      </c>
      <c r="C29" s="18" t="s">
        <v>91</v>
      </c>
      <c r="D29" s="19" t="s">
        <v>94</v>
      </c>
      <c r="E29" s="19" t="s">
        <v>18</v>
      </c>
      <c r="F29" s="19" t="s">
        <v>95</v>
      </c>
      <c r="G29" s="19">
        <v>68</v>
      </c>
      <c r="H29" s="19">
        <v>64</v>
      </c>
      <c r="I29" s="19">
        <f t="shared" si="6"/>
        <v>32.8</v>
      </c>
      <c r="J29" s="15">
        <v>75.5</v>
      </c>
      <c r="K29" s="32">
        <f t="shared" si="4"/>
        <v>37.75</v>
      </c>
      <c r="L29" s="34">
        <f t="shared" si="5"/>
        <v>70.55</v>
      </c>
      <c r="M29" s="18">
        <v>2</v>
      </c>
    </row>
    <row r="30" spans="1:13" s="7" customFormat="1" ht="22.5" customHeight="1">
      <c r="A30" s="17"/>
      <c r="B30" s="18" t="s">
        <v>90</v>
      </c>
      <c r="C30" s="18" t="s">
        <v>91</v>
      </c>
      <c r="D30" s="19" t="s">
        <v>96</v>
      </c>
      <c r="E30" s="19" t="s">
        <v>47</v>
      </c>
      <c r="F30" s="19" t="s">
        <v>97</v>
      </c>
      <c r="G30" s="19">
        <v>59</v>
      </c>
      <c r="H30" s="19">
        <v>62</v>
      </c>
      <c r="I30" s="19">
        <f t="shared" si="6"/>
        <v>30.4</v>
      </c>
      <c r="J30" s="30">
        <v>79.1</v>
      </c>
      <c r="K30" s="31">
        <f t="shared" si="4"/>
        <v>39.55</v>
      </c>
      <c r="L30" s="27">
        <f t="shared" si="5"/>
        <v>69.94999999999999</v>
      </c>
      <c r="M30" s="38">
        <v>3</v>
      </c>
    </row>
    <row r="31" spans="1:13" ht="22.5" customHeight="1">
      <c r="A31" s="17"/>
      <c r="B31" s="18" t="s">
        <v>90</v>
      </c>
      <c r="C31" s="18" t="s">
        <v>91</v>
      </c>
      <c r="D31" s="19" t="s">
        <v>98</v>
      </c>
      <c r="E31" s="19" t="s">
        <v>18</v>
      </c>
      <c r="F31" s="19" t="s">
        <v>99</v>
      </c>
      <c r="G31" s="19">
        <v>58</v>
      </c>
      <c r="H31" s="19">
        <v>66</v>
      </c>
      <c r="I31" s="19">
        <f t="shared" si="6"/>
        <v>31.400000000000002</v>
      </c>
      <c r="J31" s="15">
        <v>76.8</v>
      </c>
      <c r="K31" s="31">
        <f aca="true" t="shared" si="7" ref="K31:K48">J31/2</f>
        <v>38.4</v>
      </c>
      <c r="L31" s="27">
        <f aca="true" t="shared" si="8" ref="L31:L48">I31+K31</f>
        <v>69.8</v>
      </c>
      <c r="M31" s="39">
        <v>4</v>
      </c>
    </row>
    <row r="32" spans="1:13" ht="22.5" customHeight="1">
      <c r="A32" s="17"/>
      <c r="B32" s="18" t="s">
        <v>90</v>
      </c>
      <c r="C32" s="18" t="s">
        <v>91</v>
      </c>
      <c r="D32" s="19" t="s">
        <v>100</v>
      </c>
      <c r="E32" s="19" t="s">
        <v>47</v>
      </c>
      <c r="F32" s="19" t="s">
        <v>101</v>
      </c>
      <c r="G32" s="19">
        <v>60</v>
      </c>
      <c r="H32" s="19">
        <v>63</v>
      </c>
      <c r="I32" s="19">
        <f t="shared" si="6"/>
        <v>30.9</v>
      </c>
      <c r="J32" s="30">
        <v>76.3</v>
      </c>
      <c r="K32" s="31">
        <f t="shared" si="7"/>
        <v>38.15</v>
      </c>
      <c r="L32" s="27">
        <f t="shared" si="8"/>
        <v>69.05</v>
      </c>
      <c r="M32" s="39">
        <v>5</v>
      </c>
    </row>
    <row r="33" spans="1:13" ht="22.5" customHeight="1">
      <c r="A33" s="17"/>
      <c r="B33" s="18" t="s">
        <v>90</v>
      </c>
      <c r="C33" s="18" t="s">
        <v>91</v>
      </c>
      <c r="D33" s="19" t="s">
        <v>102</v>
      </c>
      <c r="E33" s="19" t="s">
        <v>18</v>
      </c>
      <c r="F33" s="19" t="s">
        <v>103</v>
      </c>
      <c r="G33" s="19">
        <v>62</v>
      </c>
      <c r="H33" s="19">
        <v>61</v>
      </c>
      <c r="I33" s="19">
        <f t="shared" si="6"/>
        <v>30.700000000000003</v>
      </c>
      <c r="J33" s="30">
        <v>76</v>
      </c>
      <c r="K33" s="31">
        <f t="shared" si="7"/>
        <v>38</v>
      </c>
      <c r="L33" s="27">
        <f t="shared" si="8"/>
        <v>68.7</v>
      </c>
      <c r="M33" s="39">
        <v>6</v>
      </c>
    </row>
    <row r="34" spans="1:13" ht="22.5" customHeight="1">
      <c r="A34" s="17"/>
      <c r="B34" s="18" t="s">
        <v>90</v>
      </c>
      <c r="C34" s="18" t="s">
        <v>91</v>
      </c>
      <c r="D34" s="19" t="s">
        <v>104</v>
      </c>
      <c r="E34" s="19" t="s">
        <v>18</v>
      </c>
      <c r="F34" s="19" t="s">
        <v>105</v>
      </c>
      <c r="G34" s="19">
        <v>49</v>
      </c>
      <c r="H34" s="19">
        <v>68</v>
      </c>
      <c r="I34" s="19">
        <f t="shared" si="6"/>
        <v>30.2</v>
      </c>
      <c r="J34" s="30">
        <v>75.1</v>
      </c>
      <c r="K34" s="32">
        <f t="shared" si="7"/>
        <v>37.55</v>
      </c>
      <c r="L34" s="34">
        <f t="shared" si="8"/>
        <v>67.75</v>
      </c>
      <c r="M34" s="39">
        <v>7</v>
      </c>
    </row>
    <row r="35" spans="1:13" ht="22.5" customHeight="1">
      <c r="A35" s="17"/>
      <c r="B35" s="18" t="s">
        <v>90</v>
      </c>
      <c r="C35" s="18" t="s">
        <v>91</v>
      </c>
      <c r="D35" s="19" t="s">
        <v>106</v>
      </c>
      <c r="E35" s="19" t="s">
        <v>47</v>
      </c>
      <c r="F35" s="19" t="s">
        <v>107</v>
      </c>
      <c r="G35" s="19">
        <v>56</v>
      </c>
      <c r="H35" s="19">
        <v>57</v>
      </c>
      <c r="I35" s="19">
        <f t="shared" si="6"/>
        <v>28.299999999999997</v>
      </c>
      <c r="J35" s="30">
        <v>78</v>
      </c>
      <c r="K35" s="31">
        <f t="shared" si="7"/>
        <v>39</v>
      </c>
      <c r="L35" s="27">
        <f t="shared" si="8"/>
        <v>67.3</v>
      </c>
      <c r="M35" s="39">
        <v>8</v>
      </c>
    </row>
    <row r="36" spans="1:13" ht="22.5" customHeight="1">
      <c r="A36" s="17"/>
      <c r="B36" s="18" t="s">
        <v>90</v>
      </c>
      <c r="C36" s="18" t="s">
        <v>91</v>
      </c>
      <c r="D36" s="19" t="s">
        <v>108</v>
      </c>
      <c r="E36" s="19" t="s">
        <v>47</v>
      </c>
      <c r="F36" s="19" t="s">
        <v>109</v>
      </c>
      <c r="G36" s="19">
        <v>52</v>
      </c>
      <c r="H36" s="19">
        <v>58</v>
      </c>
      <c r="I36" s="19">
        <f t="shared" si="6"/>
        <v>27.799999999999997</v>
      </c>
      <c r="J36" s="30">
        <v>78.5</v>
      </c>
      <c r="K36" s="31">
        <f t="shared" si="7"/>
        <v>39.25</v>
      </c>
      <c r="L36" s="27">
        <f t="shared" si="8"/>
        <v>67.05</v>
      </c>
      <c r="M36" s="39">
        <v>9</v>
      </c>
    </row>
    <row r="37" spans="1:13" ht="22.5" customHeight="1">
      <c r="A37" s="17"/>
      <c r="B37" s="18" t="s">
        <v>90</v>
      </c>
      <c r="C37" s="18" t="s">
        <v>91</v>
      </c>
      <c r="D37" s="19" t="s">
        <v>110</v>
      </c>
      <c r="E37" s="19" t="s">
        <v>47</v>
      </c>
      <c r="F37" s="19" t="s">
        <v>111</v>
      </c>
      <c r="G37" s="19">
        <v>53</v>
      </c>
      <c r="H37" s="19">
        <v>63</v>
      </c>
      <c r="I37" s="19">
        <f t="shared" si="6"/>
        <v>29.5</v>
      </c>
      <c r="J37" s="30">
        <v>74.9</v>
      </c>
      <c r="K37" s="32">
        <f t="shared" si="7"/>
        <v>37.45</v>
      </c>
      <c r="L37" s="34">
        <f t="shared" si="8"/>
        <v>66.95</v>
      </c>
      <c r="M37" s="39">
        <v>10</v>
      </c>
    </row>
    <row r="38" ht="22.5" customHeight="1"/>
    <row r="39" ht="22.5" customHeight="1"/>
  </sheetData>
  <sheetProtection/>
  <autoFilter ref="A2:IV37"/>
  <mergeCells count="19">
    <mergeCell ref="A1:M1"/>
    <mergeCell ref="A3:A5"/>
    <mergeCell ref="A6:A7"/>
    <mergeCell ref="A10:A13"/>
    <mergeCell ref="A14:A22"/>
    <mergeCell ref="A23:A26"/>
    <mergeCell ref="A28:A37"/>
    <mergeCell ref="B3:B5"/>
    <mergeCell ref="B6:B7"/>
    <mergeCell ref="B10:B13"/>
    <mergeCell ref="B14:B22"/>
    <mergeCell ref="B23:B26"/>
    <mergeCell ref="B28:B37"/>
    <mergeCell ref="C3:C5"/>
    <mergeCell ref="C6:C7"/>
    <mergeCell ref="C10:C13"/>
    <mergeCell ref="C14:C22"/>
    <mergeCell ref="C23:C26"/>
    <mergeCell ref="C28:C37"/>
  </mergeCells>
  <printOptions/>
  <pageMargins left="0.51" right="0.24" top="0.43" bottom="0.47" header="0.94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2018-07-07T07:10:11Z</cp:lastPrinted>
  <dcterms:created xsi:type="dcterms:W3CDTF">2018-02-27T11:14:00Z</dcterms:created>
  <dcterms:modified xsi:type="dcterms:W3CDTF">2018-07-31T07:49:53Z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