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进入体检名单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<sst xmlns="http://schemas.openxmlformats.org/spreadsheetml/2006/main" count="138" uniqueCount="87">
  <si>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贡井区2018年下半年事业单位公开招聘工作人员总成绩及排名</t>
  </si>
  <si>
    <t>姓名</t>
  </si>
  <si>
    <t>报考单位</t>
  </si>
  <si>
    <t>报考岗位</t>
  </si>
  <si>
    <t>准考证号</t>
  </si>
  <si>
    <t>岗位
代码</t>
  </si>
  <si>
    <t>加分</t>
  </si>
  <si>
    <t>笔试成绩</t>
  </si>
  <si>
    <t>笔试折合成绩</t>
  </si>
  <si>
    <t xml:space="preserve">面试成绩 </t>
  </si>
  <si>
    <t>面试折合成绩</t>
  </si>
  <si>
    <t>考试总成绩</t>
  </si>
  <si>
    <t>排名</t>
  </si>
  <si>
    <t>周远涛</t>
  </si>
  <si>
    <t>田家炳中学</t>
  </si>
  <si>
    <t>初中数学教师</t>
  </si>
  <si>
    <t>1102118110325</t>
  </si>
  <si>
    <t>301021</t>
  </si>
  <si>
    <t>方凯丽</t>
  </si>
  <si>
    <t>育才小学、席草田小学</t>
  </si>
  <si>
    <t>小学语文教师</t>
  </si>
  <si>
    <t>1102118110402</t>
  </si>
  <si>
    <t>302011</t>
  </si>
  <si>
    <t>罗丽</t>
  </si>
  <si>
    <t>1102118110405</t>
  </si>
  <si>
    <t>乔梦婷</t>
  </si>
  <si>
    <t>1102118110409</t>
  </si>
  <si>
    <t>易丽</t>
  </si>
  <si>
    <t>1102118110410</t>
  </si>
  <si>
    <t>胡燕玲</t>
  </si>
  <si>
    <t>1102118110328</t>
  </si>
  <si>
    <t>吴佩鲜</t>
  </si>
  <si>
    <t>育才小学</t>
  </si>
  <si>
    <t>小学英语教师</t>
  </si>
  <si>
    <t>1102118110516</t>
  </si>
  <si>
    <t>303011</t>
  </si>
  <si>
    <t>熊芳</t>
  </si>
  <si>
    <t>小学数学教师</t>
  </si>
  <si>
    <t>1102118110522</t>
  </si>
  <si>
    <t>303021</t>
  </si>
  <si>
    <t>代诗语</t>
  </si>
  <si>
    <t>乡镇学校职位（一）</t>
  </si>
  <si>
    <t>1102118110727</t>
  </si>
  <si>
    <t>304011</t>
  </si>
  <si>
    <t>黄丽</t>
  </si>
  <si>
    <t>1102118110719</t>
  </si>
  <si>
    <t>林丹</t>
  </si>
  <si>
    <t>1102118111219</t>
  </si>
  <si>
    <t>丁悦恬</t>
  </si>
  <si>
    <t>1102118110818</t>
  </si>
  <si>
    <t>刘培意</t>
  </si>
  <si>
    <t>1102118110724</t>
  </si>
  <si>
    <t>李茂</t>
  </si>
  <si>
    <t>1102118111107</t>
  </si>
  <si>
    <t>刘芮</t>
  </si>
  <si>
    <t>乡镇学校职位（二）</t>
  </si>
  <si>
    <t>初中、小学英语教师</t>
  </si>
  <si>
    <t>1102118111629</t>
  </si>
  <si>
    <t>305011</t>
  </si>
  <si>
    <t>何静意</t>
  </si>
  <si>
    <t>1102118111507</t>
  </si>
  <si>
    <t>赖丽</t>
  </si>
  <si>
    <t>1102118111518</t>
  </si>
  <si>
    <t>袁燕丽</t>
  </si>
  <si>
    <t>乡镇学校职位（三）</t>
  </si>
  <si>
    <t>初中、小学数学教师</t>
  </si>
  <si>
    <t>1102118111920</t>
  </si>
  <si>
    <t>306011</t>
  </si>
  <si>
    <t>黄博文</t>
  </si>
  <si>
    <t>1102118111825</t>
  </si>
  <si>
    <t>彭洁</t>
  </si>
  <si>
    <t>1102118112311</t>
  </si>
  <si>
    <t>唐娟</t>
  </si>
  <si>
    <t>1102118112026</t>
  </si>
  <si>
    <t>李秋月</t>
  </si>
  <si>
    <t>1102118112304</t>
  </si>
  <si>
    <t>吴芳</t>
  </si>
  <si>
    <t>1102118112008</t>
  </si>
  <si>
    <t>赵睿</t>
  </si>
  <si>
    <t>自贡航空产业园区管理服务中心</t>
  </si>
  <si>
    <t>金融管理</t>
  </si>
  <si>
    <t>5302118130305</t>
  </si>
  <si>
    <t>307013</t>
  </si>
  <si>
    <t>甄建</t>
  </si>
  <si>
    <t>贡井区投融资中心</t>
  </si>
  <si>
    <t>5302118130416</t>
  </si>
  <si>
    <t>308013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</si>
</sst>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176" fontId="46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zoomScaleSheetLayoutView="100" workbookViewId="0" topLeftCell="A1">
      <pane xSplit="1" ySplit="2" topLeftCell="B9" activePane="bottomRight" state="frozen"/>
      <selection pane="bottomRight" activeCell="O31" sqref="O31"/>
    </sheetView>
  </sheetViews>
  <sheetFormatPr defaultColWidth="9.00390625" defaultRowHeight="14.25"/>
  <cols>
    <col min="1" max="1" width="7.50390625" style="3" customWidth="1"/>
    <col min="2" max="2" width="20.25390625" style="3" customWidth="1"/>
    <col min="3" max="3" width="18.50390625" style="3" customWidth="1"/>
    <col min="4" max="4" width="13.125" style="3" customWidth="1"/>
    <col min="5" max="5" width="8.625" style="3" customWidth="1"/>
    <col min="6" max="6" width="4.875" style="3" customWidth="1"/>
    <col min="7" max="7" width="5.625" style="3" customWidth="1"/>
    <col min="8" max="8" width="7.75390625" style="3" customWidth="1"/>
    <col min="9" max="9" width="6.875" style="3" customWidth="1"/>
    <col min="10" max="10" width="8.625" style="3" customWidth="1"/>
    <col min="11" max="11" width="8.00390625" style="3" customWidth="1"/>
    <col min="12" max="12" width="6.00390625" style="3" customWidth="1"/>
    <col min="13" max="255" width="9.00390625" style="1" customWidth="1"/>
  </cols>
  <sheetData>
    <row r="1" spans="1:12" s="1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8" t="s">
        <v>11</v>
      </c>
      <c r="L2" s="6" t="s">
        <v>12</v>
      </c>
    </row>
    <row r="3" spans="1:12" s="3" customFormat="1" ht="1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0</v>
      </c>
      <c r="G3" s="7">
        <v>67.5</v>
      </c>
      <c r="H3" s="7">
        <f aca="true" t="shared" si="0" ref="H3:H10">G3*0.5</f>
        <v>33.75</v>
      </c>
      <c r="I3" s="9">
        <v>83.88</v>
      </c>
      <c r="J3" s="9">
        <f aca="true" t="shared" si="1" ref="J3:J10">I3*0.5</f>
        <v>41.94</v>
      </c>
      <c r="K3" s="9">
        <f aca="true" t="shared" si="2" ref="K3:K10">H3+J3</f>
        <v>75.69</v>
      </c>
      <c r="L3" s="10">
        <v>1</v>
      </c>
    </row>
    <row r="4" spans="1:12" s="3" customFormat="1" ht="15" customHeight="1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>
        <v>0</v>
      </c>
      <c r="G4" s="7">
        <v>67.5</v>
      </c>
      <c r="H4" s="7">
        <f t="shared" si="0"/>
        <v>33.75</v>
      </c>
      <c r="I4" s="9">
        <v>87.8</v>
      </c>
      <c r="J4" s="9">
        <f t="shared" si="1"/>
        <v>43.9</v>
      </c>
      <c r="K4" s="9">
        <f t="shared" si="2"/>
        <v>77.65</v>
      </c>
      <c r="L4" s="10">
        <v>1</v>
      </c>
    </row>
    <row r="5" spans="1:12" s="3" customFormat="1" ht="15" customHeight="1">
      <c r="A5" s="7" t="s">
        <v>23</v>
      </c>
      <c r="B5" s="7" t="s">
        <v>19</v>
      </c>
      <c r="C5" s="7" t="s">
        <v>20</v>
      </c>
      <c r="D5" s="7" t="s">
        <v>24</v>
      </c>
      <c r="E5" s="7" t="s">
        <v>22</v>
      </c>
      <c r="F5" s="7">
        <v>0</v>
      </c>
      <c r="G5" s="7">
        <v>69</v>
      </c>
      <c r="H5" s="7">
        <f t="shared" si="0"/>
        <v>34.5</v>
      </c>
      <c r="I5" s="9">
        <v>83.44</v>
      </c>
      <c r="J5" s="9">
        <f t="shared" si="1"/>
        <v>41.72</v>
      </c>
      <c r="K5" s="9">
        <f t="shared" si="2"/>
        <v>76.22</v>
      </c>
      <c r="L5" s="10">
        <v>2</v>
      </c>
    </row>
    <row r="6" spans="1:12" s="3" customFormat="1" ht="15" customHeight="1">
      <c r="A6" s="7" t="s">
        <v>25</v>
      </c>
      <c r="B6" s="7" t="s">
        <v>19</v>
      </c>
      <c r="C6" s="7" t="s">
        <v>20</v>
      </c>
      <c r="D6" s="7" t="s">
        <v>26</v>
      </c>
      <c r="E6" s="7" t="s">
        <v>22</v>
      </c>
      <c r="F6" s="7">
        <v>0</v>
      </c>
      <c r="G6" s="7">
        <v>68.5</v>
      </c>
      <c r="H6" s="7">
        <f t="shared" si="0"/>
        <v>34.25</v>
      </c>
      <c r="I6" s="9">
        <v>83.78</v>
      </c>
      <c r="J6" s="9">
        <f t="shared" si="1"/>
        <v>41.89</v>
      </c>
      <c r="K6" s="9">
        <f t="shared" si="2"/>
        <v>76.14</v>
      </c>
      <c r="L6" s="10">
        <v>3</v>
      </c>
    </row>
    <row r="7" spans="1:12" s="3" customFormat="1" ht="15" customHeight="1">
      <c r="A7" s="7" t="s">
        <v>27</v>
      </c>
      <c r="B7" s="7" t="s">
        <v>19</v>
      </c>
      <c r="C7" s="7" t="s">
        <v>20</v>
      </c>
      <c r="D7" s="7" t="s">
        <v>28</v>
      </c>
      <c r="E7" s="7" t="s">
        <v>22</v>
      </c>
      <c r="F7" s="7">
        <v>0</v>
      </c>
      <c r="G7" s="7">
        <v>69</v>
      </c>
      <c r="H7" s="7">
        <f t="shared" si="0"/>
        <v>34.5</v>
      </c>
      <c r="I7" s="9">
        <v>81.4</v>
      </c>
      <c r="J7" s="9">
        <f t="shared" si="1"/>
        <v>40.7</v>
      </c>
      <c r="K7" s="9">
        <f t="shared" si="2"/>
        <v>75.2</v>
      </c>
      <c r="L7" s="10">
        <v>4</v>
      </c>
    </row>
    <row r="8" spans="1:12" s="3" customFormat="1" ht="15" customHeight="1">
      <c r="A8" s="7" t="s">
        <v>29</v>
      </c>
      <c r="B8" s="7" t="s">
        <v>19</v>
      </c>
      <c r="C8" s="7" t="s">
        <v>20</v>
      </c>
      <c r="D8" s="7" t="s">
        <v>30</v>
      </c>
      <c r="E8" s="7" t="s">
        <v>22</v>
      </c>
      <c r="F8" s="7">
        <v>0</v>
      </c>
      <c r="G8" s="7">
        <v>69</v>
      </c>
      <c r="H8" s="7">
        <f t="shared" si="0"/>
        <v>34.5</v>
      </c>
      <c r="I8" s="9">
        <v>75.9</v>
      </c>
      <c r="J8" s="9">
        <f t="shared" si="1"/>
        <v>37.95</v>
      </c>
      <c r="K8" s="9">
        <f t="shared" si="2"/>
        <v>72.45</v>
      </c>
      <c r="L8" s="10">
        <v>5</v>
      </c>
    </row>
    <row r="9" spans="1:12" s="3" customFormat="1" ht="15" customHeight="1">
      <c r="A9" s="7" t="s">
        <v>31</v>
      </c>
      <c r="B9" s="7" t="s">
        <v>32</v>
      </c>
      <c r="C9" s="7" t="s">
        <v>33</v>
      </c>
      <c r="D9" s="7" t="s">
        <v>34</v>
      </c>
      <c r="E9" s="7" t="s">
        <v>35</v>
      </c>
      <c r="F9" s="7">
        <v>0</v>
      </c>
      <c r="G9" s="7">
        <v>74</v>
      </c>
      <c r="H9" s="7">
        <f t="shared" si="0"/>
        <v>37</v>
      </c>
      <c r="I9" s="9">
        <v>84.14</v>
      </c>
      <c r="J9" s="9">
        <f t="shared" si="1"/>
        <v>42.07</v>
      </c>
      <c r="K9" s="9">
        <f t="shared" si="2"/>
        <v>79.07</v>
      </c>
      <c r="L9" s="10">
        <v>1</v>
      </c>
    </row>
    <row r="10" spans="1:12" s="3" customFormat="1" ht="15" customHeight="1">
      <c r="A10" s="7" t="s">
        <v>36</v>
      </c>
      <c r="B10" s="7" t="s">
        <v>32</v>
      </c>
      <c r="C10" s="7" t="s">
        <v>37</v>
      </c>
      <c r="D10" s="7" t="s">
        <v>38</v>
      </c>
      <c r="E10" s="7" t="s">
        <v>39</v>
      </c>
      <c r="F10" s="7">
        <v>0</v>
      </c>
      <c r="G10" s="7">
        <v>75.5</v>
      </c>
      <c r="H10" s="7">
        <f t="shared" si="0"/>
        <v>37.75</v>
      </c>
      <c r="I10" s="9">
        <v>85.64</v>
      </c>
      <c r="J10" s="9">
        <f t="shared" si="1"/>
        <v>42.82</v>
      </c>
      <c r="K10" s="9">
        <f t="shared" si="2"/>
        <v>80.57</v>
      </c>
      <c r="L10" s="10">
        <v>1</v>
      </c>
    </row>
    <row r="11" spans="1:12" s="3" customFormat="1" ht="15" customHeight="1">
      <c r="A11" s="7" t="s">
        <v>40</v>
      </c>
      <c r="B11" s="7" t="s">
        <v>41</v>
      </c>
      <c r="C11" s="7" t="s">
        <v>20</v>
      </c>
      <c r="D11" s="7" t="s">
        <v>42</v>
      </c>
      <c r="E11" s="7" t="s">
        <v>43</v>
      </c>
      <c r="F11" s="7">
        <v>0</v>
      </c>
      <c r="G11" s="7">
        <v>77.5</v>
      </c>
      <c r="H11" s="7">
        <v>38.75</v>
      </c>
      <c r="I11" s="9">
        <v>84.86</v>
      </c>
      <c r="J11" s="9">
        <v>42.43</v>
      </c>
      <c r="K11" s="9">
        <v>81.18</v>
      </c>
      <c r="L11" s="10">
        <v>1</v>
      </c>
    </row>
    <row r="12" spans="1:12" s="3" customFormat="1" ht="15" customHeight="1">
      <c r="A12" s="7" t="s">
        <v>44</v>
      </c>
      <c r="B12" s="7" t="s">
        <v>41</v>
      </c>
      <c r="C12" s="7" t="s">
        <v>20</v>
      </c>
      <c r="D12" s="7" t="s">
        <v>45</v>
      </c>
      <c r="E12" s="7" t="s">
        <v>43</v>
      </c>
      <c r="F12" s="7">
        <v>0</v>
      </c>
      <c r="G12" s="7">
        <v>75</v>
      </c>
      <c r="H12" s="7">
        <v>37.5</v>
      </c>
      <c r="I12" s="9">
        <v>85.94</v>
      </c>
      <c r="J12" s="9">
        <v>42.97</v>
      </c>
      <c r="K12" s="9">
        <v>80.47</v>
      </c>
      <c r="L12" s="10">
        <v>2</v>
      </c>
    </row>
    <row r="13" spans="1:12" s="3" customFormat="1" ht="15" customHeight="1">
      <c r="A13" s="7" t="s">
        <v>46</v>
      </c>
      <c r="B13" s="7" t="s">
        <v>41</v>
      </c>
      <c r="C13" s="7" t="s">
        <v>20</v>
      </c>
      <c r="D13" s="7" t="s">
        <v>47</v>
      </c>
      <c r="E13" s="7" t="s">
        <v>43</v>
      </c>
      <c r="F13" s="7">
        <v>0</v>
      </c>
      <c r="G13" s="7">
        <v>75</v>
      </c>
      <c r="H13" s="7">
        <v>37.5</v>
      </c>
      <c r="I13" s="9">
        <v>85.42</v>
      </c>
      <c r="J13" s="9">
        <v>42.71</v>
      </c>
      <c r="K13" s="9">
        <v>80.21000000000001</v>
      </c>
      <c r="L13" s="10">
        <v>3</v>
      </c>
    </row>
    <row r="14" spans="1:12" s="3" customFormat="1" ht="15" customHeight="1">
      <c r="A14" s="7" t="s">
        <v>48</v>
      </c>
      <c r="B14" s="7" t="s">
        <v>41</v>
      </c>
      <c r="C14" s="7" t="s">
        <v>20</v>
      </c>
      <c r="D14" s="7" t="s">
        <v>49</v>
      </c>
      <c r="E14" s="7" t="s">
        <v>43</v>
      </c>
      <c r="F14" s="7">
        <v>0</v>
      </c>
      <c r="G14" s="7">
        <v>76.5</v>
      </c>
      <c r="H14" s="7">
        <v>38.25</v>
      </c>
      <c r="I14" s="9">
        <v>83.58</v>
      </c>
      <c r="J14" s="9">
        <v>41.79</v>
      </c>
      <c r="K14" s="9">
        <v>80.03999999999999</v>
      </c>
      <c r="L14" s="10">
        <v>4</v>
      </c>
    </row>
    <row r="15" spans="1:12" s="3" customFormat="1" ht="15" customHeight="1">
      <c r="A15" s="7" t="s">
        <v>50</v>
      </c>
      <c r="B15" s="7" t="s">
        <v>41</v>
      </c>
      <c r="C15" s="7" t="s">
        <v>20</v>
      </c>
      <c r="D15" s="7" t="s">
        <v>51</v>
      </c>
      <c r="E15" s="7" t="s">
        <v>43</v>
      </c>
      <c r="F15" s="7">
        <v>0</v>
      </c>
      <c r="G15" s="7">
        <v>76.5</v>
      </c>
      <c r="H15" s="7">
        <v>38.25</v>
      </c>
      <c r="I15" s="9">
        <v>83.02</v>
      </c>
      <c r="J15" s="9">
        <v>41.51</v>
      </c>
      <c r="K15" s="9">
        <v>79.75999999999999</v>
      </c>
      <c r="L15" s="10">
        <v>5</v>
      </c>
    </row>
    <row r="16" spans="1:12" s="3" customFormat="1" ht="15" customHeight="1">
      <c r="A16" s="7" t="s">
        <v>52</v>
      </c>
      <c r="B16" s="7" t="s">
        <v>41</v>
      </c>
      <c r="C16" s="7" t="s">
        <v>20</v>
      </c>
      <c r="D16" s="7" t="s">
        <v>53</v>
      </c>
      <c r="E16" s="7" t="s">
        <v>43</v>
      </c>
      <c r="F16" s="7">
        <v>0</v>
      </c>
      <c r="G16" s="7">
        <v>76</v>
      </c>
      <c r="H16" s="7">
        <v>38</v>
      </c>
      <c r="I16" s="9">
        <v>82.8</v>
      </c>
      <c r="J16" s="9">
        <v>41.4</v>
      </c>
      <c r="K16" s="9">
        <v>79.4</v>
      </c>
      <c r="L16" s="10">
        <v>6</v>
      </c>
    </row>
    <row r="17" spans="1:12" s="3" customFormat="1" ht="15" customHeight="1">
      <c r="A17" s="7" t="s">
        <v>54</v>
      </c>
      <c r="B17" s="7" t="s">
        <v>55</v>
      </c>
      <c r="C17" s="7" t="s">
        <v>56</v>
      </c>
      <c r="D17" s="7" t="s">
        <v>57</v>
      </c>
      <c r="E17" s="7" t="s">
        <v>58</v>
      </c>
      <c r="F17" s="7">
        <v>0</v>
      </c>
      <c r="G17" s="7">
        <v>75.5</v>
      </c>
      <c r="H17" s="7">
        <f>G17*0.5</f>
        <v>37.75</v>
      </c>
      <c r="I17" s="9">
        <v>82.68</v>
      </c>
      <c r="J17" s="9">
        <f>I17*0.5</f>
        <v>41.34</v>
      </c>
      <c r="K17" s="9">
        <f>H17+J17</f>
        <v>79.09</v>
      </c>
      <c r="L17" s="10">
        <v>1</v>
      </c>
    </row>
    <row r="18" spans="1:12" s="3" customFormat="1" ht="15" customHeight="1">
      <c r="A18" s="7" t="s">
        <v>59</v>
      </c>
      <c r="B18" s="7" t="s">
        <v>55</v>
      </c>
      <c r="C18" s="7" t="s">
        <v>56</v>
      </c>
      <c r="D18" s="7" t="s">
        <v>60</v>
      </c>
      <c r="E18" s="7" t="s">
        <v>58</v>
      </c>
      <c r="F18" s="7">
        <v>0</v>
      </c>
      <c r="G18" s="7">
        <v>71</v>
      </c>
      <c r="H18" s="7">
        <f>G18*0.5</f>
        <v>35.5</v>
      </c>
      <c r="I18" s="9">
        <v>86.88</v>
      </c>
      <c r="J18" s="9">
        <f>I18*0.5</f>
        <v>43.44</v>
      </c>
      <c r="K18" s="9">
        <f>H18+J18</f>
        <v>78.94</v>
      </c>
      <c r="L18" s="10">
        <v>2</v>
      </c>
    </row>
    <row r="19" spans="1:12" s="3" customFormat="1" ht="15" customHeight="1">
      <c r="A19" s="7" t="s">
        <v>61</v>
      </c>
      <c r="B19" s="7" t="s">
        <v>55</v>
      </c>
      <c r="C19" s="7" t="s">
        <v>56</v>
      </c>
      <c r="D19" s="7" t="s">
        <v>62</v>
      </c>
      <c r="E19" s="7" t="s">
        <v>58</v>
      </c>
      <c r="F19" s="7">
        <v>0</v>
      </c>
      <c r="G19" s="7">
        <v>74.5</v>
      </c>
      <c r="H19" s="7">
        <f>G19*0.5</f>
        <v>37.25</v>
      </c>
      <c r="I19" s="9">
        <v>82.58</v>
      </c>
      <c r="J19" s="9">
        <f>I19*0.5</f>
        <v>41.29</v>
      </c>
      <c r="K19" s="9">
        <f>H19+J19</f>
        <v>78.53999999999999</v>
      </c>
      <c r="L19" s="10">
        <v>3</v>
      </c>
    </row>
    <row r="20" spans="1:12" s="3" customFormat="1" ht="15" customHeight="1">
      <c r="A20" s="7" t="s">
        <v>63</v>
      </c>
      <c r="B20" s="7" t="s">
        <v>64</v>
      </c>
      <c r="C20" s="7" t="s">
        <v>65</v>
      </c>
      <c r="D20" s="7" t="s">
        <v>66</v>
      </c>
      <c r="E20" s="7" t="s">
        <v>67</v>
      </c>
      <c r="F20" s="7">
        <v>0</v>
      </c>
      <c r="G20" s="7">
        <v>74</v>
      </c>
      <c r="H20" s="7">
        <v>37</v>
      </c>
      <c r="I20" s="9">
        <v>85.88</v>
      </c>
      <c r="J20" s="9">
        <f>I20*0.5</f>
        <v>42.94</v>
      </c>
      <c r="K20" s="9">
        <f>H20+J20</f>
        <v>79.94</v>
      </c>
      <c r="L20" s="10">
        <v>1</v>
      </c>
    </row>
    <row r="21" spans="1:12" s="3" customFormat="1" ht="15" customHeight="1">
      <c r="A21" s="7" t="s">
        <v>68</v>
      </c>
      <c r="B21" s="7" t="s">
        <v>64</v>
      </c>
      <c r="C21" s="7" t="s">
        <v>65</v>
      </c>
      <c r="D21" s="7" t="s">
        <v>69</v>
      </c>
      <c r="E21" s="7" t="s">
        <v>67</v>
      </c>
      <c r="F21" s="7">
        <v>0</v>
      </c>
      <c r="G21" s="7">
        <v>76</v>
      </c>
      <c r="H21" s="7">
        <v>38</v>
      </c>
      <c r="I21" s="9">
        <v>82.18</v>
      </c>
      <c r="J21" s="9">
        <f>I21*0.5</f>
        <v>41.09</v>
      </c>
      <c r="K21" s="9">
        <f>H21+J21</f>
        <v>79.09</v>
      </c>
      <c r="L21" s="10">
        <v>2</v>
      </c>
    </row>
    <row r="22" spans="1:12" s="3" customFormat="1" ht="15" customHeight="1">
      <c r="A22" s="7" t="s">
        <v>70</v>
      </c>
      <c r="B22" s="7" t="s">
        <v>64</v>
      </c>
      <c r="C22" s="7" t="s">
        <v>65</v>
      </c>
      <c r="D22" s="7" t="s">
        <v>71</v>
      </c>
      <c r="E22" s="7" t="s">
        <v>67</v>
      </c>
      <c r="F22" s="7">
        <v>0</v>
      </c>
      <c r="G22" s="7">
        <v>76</v>
      </c>
      <c r="H22" s="7">
        <v>38</v>
      </c>
      <c r="I22" s="9">
        <v>81.66</v>
      </c>
      <c r="J22" s="9">
        <f>I22*0.5</f>
        <v>40.83</v>
      </c>
      <c r="K22" s="9">
        <f>H22+J22</f>
        <v>78.83</v>
      </c>
      <c r="L22" s="10">
        <v>3</v>
      </c>
    </row>
    <row r="23" spans="1:12" s="3" customFormat="1" ht="15" customHeight="1">
      <c r="A23" s="7" t="s">
        <v>72</v>
      </c>
      <c r="B23" s="7" t="s">
        <v>64</v>
      </c>
      <c r="C23" s="7" t="s">
        <v>65</v>
      </c>
      <c r="D23" s="7" t="s">
        <v>73</v>
      </c>
      <c r="E23" s="7" t="s">
        <v>67</v>
      </c>
      <c r="F23" s="7">
        <v>0</v>
      </c>
      <c r="G23" s="7">
        <v>73</v>
      </c>
      <c r="H23" s="7">
        <v>36.5</v>
      </c>
      <c r="I23" s="9">
        <v>83.78</v>
      </c>
      <c r="J23" s="9">
        <f>I23*0.5</f>
        <v>41.89</v>
      </c>
      <c r="K23" s="9">
        <f>H23+J23</f>
        <v>78.39</v>
      </c>
      <c r="L23" s="10">
        <v>4</v>
      </c>
    </row>
    <row r="24" spans="1:12" s="3" customFormat="1" ht="15" customHeight="1">
      <c r="A24" s="7" t="s">
        <v>74</v>
      </c>
      <c r="B24" s="7" t="s">
        <v>64</v>
      </c>
      <c r="C24" s="7" t="s">
        <v>65</v>
      </c>
      <c r="D24" s="7" t="s">
        <v>75</v>
      </c>
      <c r="E24" s="7" t="s">
        <v>67</v>
      </c>
      <c r="F24" s="7">
        <v>0</v>
      </c>
      <c r="G24" s="7">
        <v>71</v>
      </c>
      <c r="H24" s="7">
        <v>35.5</v>
      </c>
      <c r="I24" s="9">
        <v>84.98</v>
      </c>
      <c r="J24" s="9">
        <f>I24*0.5</f>
        <v>42.49</v>
      </c>
      <c r="K24" s="9">
        <f>H24+J24</f>
        <v>77.99000000000001</v>
      </c>
      <c r="L24" s="10">
        <v>5</v>
      </c>
    </row>
    <row r="25" spans="1:255" s="4" customFormat="1" ht="15" customHeight="1">
      <c r="A25" s="7" t="s">
        <v>76</v>
      </c>
      <c r="B25" s="7" t="s">
        <v>64</v>
      </c>
      <c r="C25" s="7" t="s">
        <v>65</v>
      </c>
      <c r="D25" s="7" t="s">
        <v>77</v>
      </c>
      <c r="E25" s="7" t="s">
        <v>67</v>
      </c>
      <c r="F25" s="7">
        <v>0</v>
      </c>
      <c r="G25" s="7">
        <v>70</v>
      </c>
      <c r="H25" s="7">
        <v>35.5</v>
      </c>
      <c r="I25" s="9">
        <v>83.26</v>
      </c>
      <c r="J25" s="9">
        <f>I25*0.5</f>
        <v>41.63</v>
      </c>
      <c r="K25" s="9">
        <f>H25+J25</f>
        <v>77.13</v>
      </c>
      <c r="L25" s="10">
        <v>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4" customFormat="1" ht="15" customHeight="1">
      <c r="A26" s="7" t="s">
        <v>78</v>
      </c>
      <c r="B26" s="7" t="s">
        <v>79</v>
      </c>
      <c r="C26" s="7" t="s">
        <v>80</v>
      </c>
      <c r="D26" s="7" t="s">
        <v>81</v>
      </c>
      <c r="E26" s="7" t="s">
        <v>82</v>
      </c>
      <c r="F26" s="7">
        <v>0</v>
      </c>
      <c r="G26" s="7">
        <v>57</v>
      </c>
      <c r="H26" s="7">
        <f>G26*0.6</f>
        <v>34.199999999999996</v>
      </c>
      <c r="I26" s="9">
        <v>86.5</v>
      </c>
      <c r="J26" s="9">
        <f>I26*0.4</f>
        <v>34.6</v>
      </c>
      <c r="K26" s="9">
        <f>J26+H26</f>
        <v>68.8</v>
      </c>
      <c r="L26" s="11">
        <v>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4" customFormat="1" ht="15" customHeight="1">
      <c r="A27" s="7" t="s">
        <v>83</v>
      </c>
      <c r="B27" s="7" t="s">
        <v>84</v>
      </c>
      <c r="C27" s="7" t="s">
        <v>80</v>
      </c>
      <c r="D27" s="7" t="s">
        <v>85</v>
      </c>
      <c r="E27" s="7" t="s">
        <v>86</v>
      </c>
      <c r="F27" s="7">
        <v>0</v>
      </c>
      <c r="G27" s="7">
        <v>64</v>
      </c>
      <c r="H27" s="7">
        <f>G27*0.6</f>
        <v>38.4</v>
      </c>
      <c r="I27" s="9">
        <v>86.4</v>
      </c>
      <c r="J27" s="9">
        <f>I27*0.4</f>
        <v>34.56</v>
      </c>
      <c r="K27" s="9">
        <f>J27+H27</f>
        <v>72.96000000000001</v>
      </c>
      <c r="L27" s="11">
        <v>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蓦然回首 浅戏</cp:lastModifiedBy>
  <dcterms:created xsi:type="dcterms:W3CDTF">2017-07-17T07:14:32Z</dcterms:created>
  <dcterms:modified xsi:type="dcterms:W3CDTF">2019-01-14T09:23:39Z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