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9015" activeTab="0"/>
  </bookViews>
  <sheets>
    <sheet name="2017定向成绩" sheetId="1" r:id="rId1"/>
  </sheets>
  <definedNames>
    <definedName name="_xlnm.Print_Titles" localSheetId="0">'2017定向成绩'!$4:$4</definedName>
  </definedNames>
  <calcPr fullCalcOnLoad="1"/>
</workbook>
</file>

<file path=xl/sharedStrings.xml><?xml version="1.0" encoding="utf-8"?>
<sst xmlns="http://schemas.openxmlformats.org/spreadsheetml/2006/main" count="302" uniqueCount="166">
  <si>
    <t>达州市2017年从优秀村干部、优秀工人农民和服务基层项目人员中考试录用乡镇机关公务员                  面试成绩、考试总成绩及职位排名表</t>
  </si>
  <si>
    <t>姓名</t>
  </si>
  <si>
    <t>职位编码</t>
  </si>
  <si>
    <t>准考证号</t>
  </si>
  <si>
    <t>考生类别</t>
  </si>
  <si>
    <t>行政职业能力测验</t>
  </si>
  <si>
    <t>公共基础知识</t>
  </si>
  <si>
    <t>笔试折合总成绩</t>
  </si>
  <si>
    <r>
      <t>面试</t>
    </r>
    <r>
      <rPr>
        <b/>
        <sz val="12"/>
        <rFont val="Times New Roman"/>
        <family val="1"/>
      </rPr>
      <t xml:space="preserve">     </t>
    </r>
    <r>
      <rPr>
        <b/>
        <sz val="12"/>
        <rFont val="方正黑体简体"/>
        <family val="0"/>
      </rPr>
      <t>成绩</t>
    </r>
  </si>
  <si>
    <t>面试折合总成绩</t>
  </si>
  <si>
    <t>总成绩</t>
  </si>
  <si>
    <t>排名</t>
  </si>
  <si>
    <t>张安宁</t>
  </si>
  <si>
    <t>60120001</t>
  </si>
  <si>
    <t>7842312010101</t>
  </si>
  <si>
    <t>优秀村干部</t>
  </si>
  <si>
    <t>田洪铭</t>
  </si>
  <si>
    <t>7842312010103</t>
  </si>
  <si>
    <t>王  伟</t>
  </si>
  <si>
    <t>7842312010108</t>
  </si>
  <si>
    <t>李明月</t>
  </si>
  <si>
    <t>7842312010104</t>
  </si>
  <si>
    <t>吴健生</t>
  </si>
  <si>
    <t>7842312010105</t>
  </si>
  <si>
    <t>王  勇</t>
  </si>
  <si>
    <t>7842312010107</t>
  </si>
  <si>
    <t>李  江</t>
  </si>
  <si>
    <t>60120002</t>
  </si>
  <si>
    <t>7842312010205</t>
  </si>
  <si>
    <t>优秀工人农民</t>
  </si>
  <si>
    <t>张浩谰</t>
  </si>
  <si>
    <t>7842312010113</t>
  </si>
  <si>
    <t>李  婷</t>
  </si>
  <si>
    <t>7842312010130</t>
  </si>
  <si>
    <t>熊  艳</t>
  </si>
  <si>
    <t>60120003</t>
  </si>
  <si>
    <t>7842312010209</t>
  </si>
  <si>
    <t>基层项目人员</t>
  </si>
  <si>
    <t>邓婷婷</t>
  </si>
  <si>
    <t>7842312010226</t>
  </si>
  <si>
    <t>李  刚</t>
  </si>
  <si>
    <t>7842312010208</t>
  </si>
  <si>
    <t>向  豫</t>
  </si>
  <si>
    <t>7842312010215</t>
  </si>
  <si>
    <t>鲜  霞</t>
  </si>
  <si>
    <t>7842312010219</t>
  </si>
  <si>
    <t>王  巧</t>
  </si>
  <si>
    <t>7842312010216</t>
  </si>
  <si>
    <t>谢丹丹</t>
  </si>
  <si>
    <t>7842312010227</t>
  </si>
  <si>
    <t>袁志兰</t>
  </si>
  <si>
    <t>7842312010225</t>
  </si>
  <si>
    <t>侯  瑾</t>
  </si>
  <si>
    <t>7842312010212</t>
  </si>
  <si>
    <t>张信敏</t>
  </si>
  <si>
    <t>60120004</t>
  </si>
  <si>
    <t>7842312010417</t>
  </si>
  <si>
    <t>苟婷婷</t>
  </si>
  <si>
    <t>7842312010320</t>
  </si>
  <si>
    <t>李  瑶</t>
  </si>
  <si>
    <t>7842312010315</t>
  </si>
  <si>
    <t>罗  琦</t>
  </si>
  <si>
    <t>7842312010402</t>
  </si>
  <si>
    <t>张  膑</t>
  </si>
  <si>
    <t>7842312010305</t>
  </si>
  <si>
    <t>罗  雯</t>
  </si>
  <si>
    <t>7842312010316</t>
  </si>
  <si>
    <t>熊炳雁</t>
  </si>
  <si>
    <t>7842312010307</t>
  </si>
  <si>
    <t>陈  芳</t>
  </si>
  <si>
    <t>7842312010327</t>
  </si>
  <si>
    <t>郑  娜</t>
  </si>
  <si>
    <t>7842312010306</t>
  </si>
  <si>
    <t>缺考</t>
  </si>
  <si>
    <t>符杰林</t>
  </si>
  <si>
    <t>7842312010308</t>
  </si>
  <si>
    <t>黄其东</t>
  </si>
  <si>
    <t>7842312010404</t>
  </si>
  <si>
    <t>吴双桂</t>
  </si>
  <si>
    <t>7842312010317</t>
  </si>
  <si>
    <t>楚世炜</t>
  </si>
  <si>
    <t>7842312010503</t>
  </si>
  <si>
    <t>陈信枚</t>
  </si>
  <si>
    <t>60120005</t>
  </si>
  <si>
    <t>7842312010425</t>
  </si>
  <si>
    <t>梅群英</t>
  </si>
  <si>
    <t>7842312010428</t>
  </si>
  <si>
    <t>罗冰源</t>
  </si>
  <si>
    <t>7842312010511</t>
  </si>
  <si>
    <t>陈夜合</t>
  </si>
  <si>
    <t>7842312010429</t>
  </si>
  <si>
    <t>李  兵</t>
  </si>
  <si>
    <t>7842312010507</t>
  </si>
  <si>
    <t>白超燕</t>
  </si>
  <si>
    <t>7842312010505</t>
  </si>
  <si>
    <t>禹华龙</t>
  </si>
  <si>
    <t>7842312010427</t>
  </si>
  <si>
    <t>于科谧</t>
  </si>
  <si>
    <t>7842312010508</t>
  </si>
  <si>
    <t>杜泽军</t>
  </si>
  <si>
    <t>60120006</t>
  </si>
  <si>
    <t>7842312010626</t>
  </si>
  <si>
    <t>吴小山</t>
  </si>
  <si>
    <t>7842312010523</t>
  </si>
  <si>
    <t>陈登航</t>
  </si>
  <si>
    <t>7842312010607</t>
  </si>
  <si>
    <t>伍万银</t>
  </si>
  <si>
    <t>7842312010530</t>
  </si>
  <si>
    <t>李尚运</t>
  </si>
  <si>
    <t>7842312010724</t>
  </si>
  <si>
    <t>陈秋林</t>
  </si>
  <si>
    <t>7842312010707</t>
  </si>
  <si>
    <t>杨海波</t>
  </si>
  <si>
    <t>7842312010526</t>
  </si>
  <si>
    <t>郭祎璠</t>
  </si>
  <si>
    <t>7842312010513</t>
  </si>
  <si>
    <t>薛  甜</t>
  </si>
  <si>
    <t>7842312010518</t>
  </si>
  <si>
    <t>李  庆</t>
  </si>
  <si>
    <t>7842312010611</t>
  </si>
  <si>
    <t>李  拉</t>
  </si>
  <si>
    <t>7842312010525</t>
  </si>
  <si>
    <t>严  周</t>
  </si>
  <si>
    <t>7842312010517</t>
  </si>
  <si>
    <t>邓清清</t>
  </si>
  <si>
    <t>7842312010720</t>
  </si>
  <si>
    <t>唐  毅</t>
  </si>
  <si>
    <t>7842312010618</t>
  </si>
  <si>
    <t>谢雨倩</t>
  </si>
  <si>
    <t>7842312010621</t>
  </si>
  <si>
    <t>李小密</t>
  </si>
  <si>
    <t>7842312010529</t>
  </si>
  <si>
    <t>赵  镱</t>
  </si>
  <si>
    <t>7842312010527</t>
  </si>
  <si>
    <t>邱恭富</t>
  </si>
  <si>
    <t>7842312010716</t>
  </si>
  <si>
    <t>杨  燕</t>
  </si>
  <si>
    <t>7842312010528</t>
  </si>
  <si>
    <t>王才华</t>
  </si>
  <si>
    <t>7842312010723</t>
  </si>
  <si>
    <t>李凤仙</t>
  </si>
  <si>
    <t>7842312010725</t>
  </si>
  <si>
    <t>曹雪玲</t>
  </si>
  <si>
    <t>7842312010630</t>
  </si>
  <si>
    <t>宋  娟</t>
  </si>
  <si>
    <t>7842312010615</t>
  </si>
  <si>
    <t>潘海燕</t>
  </si>
  <si>
    <t>7842312010622</t>
  </si>
  <si>
    <t>李  鹏</t>
  </si>
  <si>
    <t>7842312010730</t>
  </si>
  <si>
    <t>王  宁</t>
  </si>
  <si>
    <t>7842312010627</t>
  </si>
  <si>
    <t>周小程</t>
  </si>
  <si>
    <t>7842312010714</t>
  </si>
  <si>
    <t>龚招生</t>
  </si>
  <si>
    <t>7842312010612</t>
  </si>
  <si>
    <t>杨中丹</t>
  </si>
  <si>
    <t>7842312010704</t>
  </si>
  <si>
    <t>何治霖</t>
  </si>
  <si>
    <t>7842312010606</t>
  </si>
  <si>
    <t>向雪清</t>
  </si>
  <si>
    <t>7842312010726</t>
  </si>
  <si>
    <t>周  慧</t>
  </si>
  <si>
    <t>7842312010729</t>
  </si>
  <si>
    <t>杨沙沙</t>
  </si>
  <si>
    <t>7842312010608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</si>
</sst>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4"/>
      <name val="方正黑体简体"/>
      <family val="0"/>
    </font>
    <font>
      <sz val="17"/>
      <name val="方正小标宋简体"/>
      <family val="0"/>
    </font>
    <font>
      <sz val="12"/>
      <name val="方正小标宋简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2"/>
      <name val="方正黑体简体"/>
      <family val="0"/>
    </font>
    <font>
      <sz val="12"/>
      <color indexed="8"/>
      <name val="Times New Roman"/>
      <family val="1"/>
    </font>
    <font>
      <sz val="11.5"/>
      <color indexed="8"/>
      <name val="宋体"/>
      <family val="0"/>
    </font>
    <font>
      <sz val="11.5"/>
      <color indexed="8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49" fontId="28" fillId="4" borderId="9" xfId="0" applyNumberFormat="1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176" fontId="28" fillId="4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8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/>
    </xf>
    <xf numFmtId="178" fontId="28" fillId="4" borderId="9" xfId="0" applyNumberFormat="1" applyFont="1" applyFill="1" applyBorder="1" applyAlignment="1">
      <alignment horizontal="center" vertical="center"/>
    </xf>
    <xf numFmtId="178" fontId="29" fillId="4" borderId="9" xfId="0" applyNumberFormat="1" applyFont="1" applyFill="1" applyBorder="1" applyAlignment="1">
      <alignment horizontal="center" vertical="center"/>
    </xf>
    <xf numFmtId="177" fontId="28" fillId="4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8" fontId="28" fillId="4" borderId="9" xfId="0" applyNumberFormat="1" applyFont="1" applyFill="1" applyBorder="1" applyAlignment="1">
      <alignment horizontal="center" vertical="center" wrapText="1"/>
    </xf>
    <xf numFmtId="177" fontId="30" fillId="4" borderId="9" xfId="0" applyNumberFormat="1" applyFont="1" applyFill="1" applyBorder="1" applyAlignment="1">
      <alignment horizontal="center" vertical="center"/>
    </xf>
    <xf numFmtId="178" fontId="30" fillId="4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4">
      <selection activeCell="A43" sqref="A43:IV43"/>
    </sheetView>
  </sheetViews>
  <sheetFormatPr defaultColWidth="9.00390625" defaultRowHeight="14.25"/>
  <cols>
    <col min="2" max="2" width="13.00390625" style="2" customWidth="1"/>
    <col min="3" max="3" width="17.625" style="0" customWidth="1"/>
    <col min="4" max="4" width="19.875" style="0" customWidth="1"/>
    <col min="5" max="5" width="11.75390625" style="3" customWidth="1"/>
    <col min="6" max="6" width="10.00390625" style="3" customWidth="1"/>
    <col min="7" max="7" width="10.50390625" style="4" customWidth="1"/>
    <col min="8" max="8" width="8.75390625" style="4" customWidth="1"/>
    <col min="9" max="9" width="11.75390625" style="5" customWidth="1"/>
    <col min="10" max="10" width="10.125" style="5" customWidth="1"/>
    <col min="11" max="11" width="6.75390625" style="0" customWidth="1"/>
    <col min="12" max="12" width="9.00390625" style="3" customWidth="1"/>
  </cols>
  <sheetData>
    <row r="1" ht="11.25" customHeight="1">
      <c r="A1" s="6"/>
    </row>
    <row r="2" spans="1:11" ht="51" customHeight="1">
      <c r="A2" s="35" t="s">
        <v>0</v>
      </c>
      <c r="B2" s="36"/>
      <c r="C2" s="35"/>
      <c r="D2" s="35"/>
      <c r="E2" s="35"/>
      <c r="F2" s="35"/>
      <c r="G2" s="35"/>
      <c r="H2" s="35"/>
      <c r="I2" s="35"/>
      <c r="J2" s="35"/>
      <c r="K2" s="35"/>
    </row>
    <row r="3" ht="13.5" customHeight="1"/>
    <row r="4" spans="1:11" ht="39" customHeight="1">
      <c r="A4" s="7" t="s">
        <v>1</v>
      </c>
      <c r="B4" s="8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9" t="s">
        <v>7</v>
      </c>
      <c r="H4" s="9" t="s">
        <v>8</v>
      </c>
      <c r="I4" s="7" t="s">
        <v>9</v>
      </c>
      <c r="J4" s="7" t="s">
        <v>10</v>
      </c>
      <c r="K4" s="7" t="s">
        <v>11</v>
      </c>
    </row>
    <row r="5" spans="1:12" s="1" customFormat="1" ht="19.5" customHeight="1">
      <c r="A5" s="12" t="s">
        <v>12</v>
      </c>
      <c r="B5" s="13" t="s">
        <v>13</v>
      </c>
      <c r="C5" s="14" t="s">
        <v>14</v>
      </c>
      <c r="D5" s="15" t="s">
        <v>15</v>
      </c>
      <c r="E5" s="14">
        <v>62</v>
      </c>
      <c r="F5" s="14">
        <v>57</v>
      </c>
      <c r="G5" s="16">
        <f>E5*0.2+F5*0.3</f>
        <v>29.5</v>
      </c>
      <c r="H5" s="17">
        <v>79.2</v>
      </c>
      <c r="I5" s="18">
        <f>H5*0.5</f>
        <v>39.6</v>
      </c>
      <c r="J5" s="18">
        <f>SUM(I5,G5)</f>
        <v>69.1</v>
      </c>
      <c r="K5" s="19">
        <v>1</v>
      </c>
      <c r="L5" s="10"/>
    </row>
    <row r="6" spans="1:12" s="1" customFormat="1" ht="19.5" customHeight="1">
      <c r="A6" s="12" t="s">
        <v>16</v>
      </c>
      <c r="B6" s="13">
        <v>60120001</v>
      </c>
      <c r="C6" s="14" t="s">
        <v>17</v>
      </c>
      <c r="D6" s="15" t="s">
        <v>15</v>
      </c>
      <c r="E6" s="14">
        <v>63</v>
      </c>
      <c r="F6" s="14">
        <v>59</v>
      </c>
      <c r="G6" s="16">
        <f aca="true" t="shared" si="0" ref="G6:G13">E6*0.2+F6*0.3</f>
        <v>30.3</v>
      </c>
      <c r="H6" s="17">
        <v>76.4</v>
      </c>
      <c r="I6" s="18">
        <f aca="true" t="shared" si="1" ref="I6:I40">H6*0.5</f>
        <v>38.2</v>
      </c>
      <c r="J6" s="18">
        <f aca="true" t="shared" si="2" ref="J6:J40">SUM(I6,G6)</f>
        <v>68.5</v>
      </c>
      <c r="K6" s="19">
        <v>2</v>
      </c>
      <c r="L6" s="10"/>
    </row>
    <row r="7" spans="1:12" s="1" customFormat="1" ht="19.5" customHeight="1">
      <c r="A7" s="12" t="s">
        <v>18</v>
      </c>
      <c r="B7" s="13" t="s">
        <v>13</v>
      </c>
      <c r="C7" s="14" t="s">
        <v>19</v>
      </c>
      <c r="D7" s="15" t="s">
        <v>15</v>
      </c>
      <c r="E7" s="14">
        <v>56</v>
      </c>
      <c r="F7" s="14">
        <v>52</v>
      </c>
      <c r="G7" s="16">
        <f t="shared" si="0"/>
        <v>26.8</v>
      </c>
      <c r="H7" s="17">
        <v>77.6</v>
      </c>
      <c r="I7" s="18">
        <f t="shared" si="1"/>
        <v>38.8</v>
      </c>
      <c r="J7" s="18">
        <f t="shared" si="2"/>
        <v>65.6</v>
      </c>
      <c r="K7" s="19">
        <v>3</v>
      </c>
      <c r="L7" s="10"/>
    </row>
    <row r="8" spans="1:12" s="1" customFormat="1" ht="19.5" customHeight="1">
      <c r="A8" s="12" t="s">
        <v>20</v>
      </c>
      <c r="B8" s="13" t="s">
        <v>13</v>
      </c>
      <c r="C8" s="14" t="s">
        <v>21</v>
      </c>
      <c r="D8" s="15" t="s">
        <v>15</v>
      </c>
      <c r="E8" s="14">
        <v>37</v>
      </c>
      <c r="F8" s="14">
        <v>50</v>
      </c>
      <c r="G8" s="16">
        <f t="shared" si="0"/>
        <v>22.4</v>
      </c>
      <c r="H8" s="17">
        <v>76.2</v>
      </c>
      <c r="I8" s="18">
        <f t="shared" si="1"/>
        <v>38.1</v>
      </c>
      <c r="J8" s="18">
        <f t="shared" si="2"/>
        <v>60.5</v>
      </c>
      <c r="K8" s="19">
        <v>4</v>
      </c>
      <c r="L8" s="10"/>
    </row>
    <row r="9" spans="1:12" s="1" customFormat="1" ht="19.5" customHeight="1">
      <c r="A9" s="12" t="s">
        <v>22</v>
      </c>
      <c r="B9" s="13" t="s">
        <v>13</v>
      </c>
      <c r="C9" s="14" t="s">
        <v>23</v>
      </c>
      <c r="D9" s="15" t="s">
        <v>15</v>
      </c>
      <c r="E9" s="14">
        <v>40</v>
      </c>
      <c r="F9" s="14">
        <v>48</v>
      </c>
      <c r="G9" s="16">
        <f t="shared" si="0"/>
        <v>22.4</v>
      </c>
      <c r="H9" s="17">
        <v>73.8</v>
      </c>
      <c r="I9" s="18">
        <f t="shared" si="1"/>
        <v>36.9</v>
      </c>
      <c r="J9" s="18">
        <f t="shared" si="2"/>
        <v>59.3</v>
      </c>
      <c r="K9" s="19">
        <v>5</v>
      </c>
      <c r="L9" s="10"/>
    </row>
    <row r="10" spans="1:12" s="1" customFormat="1" ht="19.5" customHeight="1">
      <c r="A10" s="20" t="s">
        <v>24</v>
      </c>
      <c r="B10" s="21" t="s">
        <v>13</v>
      </c>
      <c r="C10" s="18" t="s">
        <v>25</v>
      </c>
      <c r="D10" s="22" t="s">
        <v>15</v>
      </c>
      <c r="E10" s="23">
        <v>44</v>
      </c>
      <c r="F10" s="23">
        <v>45</v>
      </c>
      <c r="G10" s="18">
        <f t="shared" si="0"/>
        <v>22.3</v>
      </c>
      <c r="H10" s="17">
        <v>72.8</v>
      </c>
      <c r="I10" s="18">
        <f t="shared" si="1"/>
        <v>36.4</v>
      </c>
      <c r="J10" s="18">
        <f t="shared" si="2"/>
        <v>58.7</v>
      </c>
      <c r="K10" s="19">
        <v>6</v>
      </c>
      <c r="L10" s="10"/>
    </row>
    <row r="11" spans="1:12" ht="19.5" customHeight="1">
      <c r="A11" s="24" t="s">
        <v>26</v>
      </c>
      <c r="B11" s="13" t="s">
        <v>27</v>
      </c>
      <c r="C11" s="25" t="s">
        <v>28</v>
      </c>
      <c r="D11" s="26" t="s">
        <v>29</v>
      </c>
      <c r="E11" s="27">
        <v>53</v>
      </c>
      <c r="F11" s="27">
        <v>58</v>
      </c>
      <c r="G11" s="25">
        <f t="shared" si="0"/>
        <v>28</v>
      </c>
      <c r="H11" s="16">
        <v>79.2</v>
      </c>
      <c r="I11" s="25">
        <f t="shared" si="1"/>
        <v>39.6</v>
      </c>
      <c r="J11" s="25">
        <f t="shared" si="2"/>
        <v>67.6</v>
      </c>
      <c r="K11" s="14">
        <v>1</v>
      </c>
      <c r="L11" s="10"/>
    </row>
    <row r="12" spans="1:12" ht="19.5" customHeight="1">
      <c r="A12" s="24" t="s">
        <v>30</v>
      </c>
      <c r="B12" s="13">
        <v>60120002</v>
      </c>
      <c r="C12" s="25" t="s">
        <v>31</v>
      </c>
      <c r="D12" s="26" t="s">
        <v>29</v>
      </c>
      <c r="E12" s="27">
        <v>50</v>
      </c>
      <c r="F12" s="27">
        <v>62</v>
      </c>
      <c r="G12" s="25">
        <f t="shared" si="0"/>
        <v>28.599999999999998</v>
      </c>
      <c r="H12" s="16">
        <v>76.2</v>
      </c>
      <c r="I12" s="25">
        <f t="shared" si="1"/>
        <v>38.1</v>
      </c>
      <c r="J12" s="25">
        <f t="shared" si="2"/>
        <v>66.7</v>
      </c>
      <c r="K12" s="14">
        <v>2</v>
      </c>
      <c r="L12" s="10"/>
    </row>
    <row r="13" spans="1:13" ht="19.5" customHeight="1">
      <c r="A13" s="24" t="s">
        <v>32</v>
      </c>
      <c r="B13" s="13" t="s">
        <v>27</v>
      </c>
      <c r="C13" s="25" t="s">
        <v>33</v>
      </c>
      <c r="D13" s="26" t="s">
        <v>29</v>
      </c>
      <c r="E13" s="27">
        <v>59</v>
      </c>
      <c r="F13" s="27">
        <v>54</v>
      </c>
      <c r="G13" s="25">
        <f t="shared" si="0"/>
        <v>28</v>
      </c>
      <c r="H13" s="16">
        <v>75</v>
      </c>
      <c r="I13" s="25">
        <f t="shared" si="1"/>
        <v>37.5</v>
      </c>
      <c r="J13" s="25">
        <f t="shared" si="2"/>
        <v>65.5</v>
      </c>
      <c r="K13" s="14">
        <v>3</v>
      </c>
      <c r="L13" s="10"/>
      <c r="M13" s="11"/>
    </row>
    <row r="14" spans="1:13" ht="19.5" customHeight="1">
      <c r="A14" s="20" t="s">
        <v>34</v>
      </c>
      <c r="B14" s="21" t="s">
        <v>35</v>
      </c>
      <c r="C14" s="18" t="s">
        <v>36</v>
      </c>
      <c r="D14" s="22" t="s">
        <v>37</v>
      </c>
      <c r="E14" s="23">
        <v>67</v>
      </c>
      <c r="F14" s="23">
        <v>57</v>
      </c>
      <c r="G14" s="18">
        <f aca="true" t="shared" si="3" ref="G14:G49">E14*0.2+F14*0.3</f>
        <v>30.5</v>
      </c>
      <c r="H14" s="17">
        <v>78.2</v>
      </c>
      <c r="I14" s="18">
        <f t="shared" si="1"/>
        <v>39.1</v>
      </c>
      <c r="J14" s="18">
        <f t="shared" si="2"/>
        <v>69.6</v>
      </c>
      <c r="K14" s="19">
        <v>1</v>
      </c>
      <c r="L14" s="10"/>
      <c r="M14" s="11"/>
    </row>
    <row r="15" spans="1:13" ht="19.5" customHeight="1">
      <c r="A15" s="20" t="s">
        <v>38</v>
      </c>
      <c r="B15" s="21" t="s">
        <v>35</v>
      </c>
      <c r="C15" s="18" t="s">
        <v>39</v>
      </c>
      <c r="D15" s="22" t="s">
        <v>37</v>
      </c>
      <c r="E15" s="23">
        <v>64</v>
      </c>
      <c r="F15" s="23">
        <v>52</v>
      </c>
      <c r="G15" s="18">
        <f t="shared" si="3"/>
        <v>28.4</v>
      </c>
      <c r="H15" s="17">
        <v>82.4</v>
      </c>
      <c r="I15" s="18">
        <f t="shared" si="1"/>
        <v>41.2</v>
      </c>
      <c r="J15" s="18">
        <f t="shared" si="2"/>
        <v>69.6</v>
      </c>
      <c r="K15" s="19">
        <v>2</v>
      </c>
      <c r="L15" s="10"/>
      <c r="M15" s="11"/>
    </row>
    <row r="16" spans="1:13" ht="19.5" customHeight="1">
      <c r="A16" s="20" t="s">
        <v>40</v>
      </c>
      <c r="B16" s="21">
        <v>60120003</v>
      </c>
      <c r="C16" s="18" t="s">
        <v>41</v>
      </c>
      <c r="D16" s="22" t="s">
        <v>37</v>
      </c>
      <c r="E16" s="23">
        <v>63</v>
      </c>
      <c r="F16" s="23">
        <v>60</v>
      </c>
      <c r="G16" s="18">
        <f t="shared" si="3"/>
        <v>30.6</v>
      </c>
      <c r="H16" s="17">
        <v>75.2</v>
      </c>
      <c r="I16" s="18">
        <f t="shared" si="1"/>
        <v>37.6</v>
      </c>
      <c r="J16" s="18">
        <f t="shared" si="2"/>
        <v>68.2</v>
      </c>
      <c r="K16" s="19">
        <v>3</v>
      </c>
      <c r="L16" s="10"/>
      <c r="M16" s="11"/>
    </row>
    <row r="17" spans="1:13" ht="19.5" customHeight="1">
      <c r="A17" s="20" t="s">
        <v>42</v>
      </c>
      <c r="B17" s="21" t="s">
        <v>35</v>
      </c>
      <c r="C17" s="18" t="s">
        <v>43</v>
      </c>
      <c r="D17" s="22" t="s">
        <v>37</v>
      </c>
      <c r="E17" s="23">
        <v>58</v>
      </c>
      <c r="F17" s="23">
        <v>59</v>
      </c>
      <c r="G17" s="18">
        <f t="shared" si="3"/>
        <v>29.3</v>
      </c>
      <c r="H17" s="17">
        <v>77</v>
      </c>
      <c r="I17" s="18">
        <f t="shared" si="1"/>
        <v>38.5</v>
      </c>
      <c r="J17" s="18">
        <f t="shared" si="2"/>
        <v>67.8</v>
      </c>
      <c r="K17" s="19">
        <v>4</v>
      </c>
      <c r="L17" s="10"/>
      <c r="M17" s="11"/>
    </row>
    <row r="18" spans="1:13" ht="19.5" customHeight="1">
      <c r="A18" s="20" t="s">
        <v>44</v>
      </c>
      <c r="B18" s="21" t="s">
        <v>35</v>
      </c>
      <c r="C18" s="18" t="s">
        <v>45</v>
      </c>
      <c r="D18" s="22" t="s">
        <v>37</v>
      </c>
      <c r="E18" s="23">
        <v>55</v>
      </c>
      <c r="F18" s="23">
        <v>58</v>
      </c>
      <c r="G18" s="18">
        <f t="shared" si="3"/>
        <v>28.4</v>
      </c>
      <c r="H18" s="17">
        <v>78.4</v>
      </c>
      <c r="I18" s="18">
        <f t="shared" si="1"/>
        <v>39.2</v>
      </c>
      <c r="J18" s="18">
        <f t="shared" si="2"/>
        <v>67.6</v>
      </c>
      <c r="K18" s="19">
        <v>5</v>
      </c>
      <c r="L18" s="10"/>
      <c r="M18" s="11"/>
    </row>
    <row r="19" spans="1:13" ht="19.5" customHeight="1">
      <c r="A19" s="20" t="s">
        <v>46</v>
      </c>
      <c r="B19" s="21" t="s">
        <v>35</v>
      </c>
      <c r="C19" s="18" t="s">
        <v>47</v>
      </c>
      <c r="D19" s="22" t="s">
        <v>37</v>
      </c>
      <c r="E19" s="23">
        <v>59</v>
      </c>
      <c r="F19" s="23">
        <v>55</v>
      </c>
      <c r="G19" s="18">
        <f t="shared" si="3"/>
        <v>28.3</v>
      </c>
      <c r="H19" s="17">
        <v>77.2</v>
      </c>
      <c r="I19" s="18">
        <f t="shared" si="1"/>
        <v>38.6</v>
      </c>
      <c r="J19" s="18">
        <f t="shared" si="2"/>
        <v>66.9</v>
      </c>
      <c r="K19" s="19">
        <v>6</v>
      </c>
      <c r="L19" s="10"/>
      <c r="M19" s="11"/>
    </row>
    <row r="20" spans="1:13" ht="19.5" customHeight="1">
      <c r="A20" s="20" t="s">
        <v>48</v>
      </c>
      <c r="B20" s="21" t="s">
        <v>35</v>
      </c>
      <c r="C20" s="18" t="s">
        <v>49</v>
      </c>
      <c r="D20" s="22" t="s">
        <v>37</v>
      </c>
      <c r="E20" s="23">
        <v>54</v>
      </c>
      <c r="F20" s="23">
        <v>61</v>
      </c>
      <c r="G20" s="18">
        <f t="shared" si="3"/>
        <v>29.1</v>
      </c>
      <c r="H20" s="17">
        <v>75.2</v>
      </c>
      <c r="I20" s="18">
        <f t="shared" si="1"/>
        <v>37.6</v>
      </c>
      <c r="J20" s="18">
        <f t="shared" si="2"/>
        <v>66.7</v>
      </c>
      <c r="K20" s="19">
        <v>7</v>
      </c>
      <c r="L20" s="10"/>
      <c r="M20" s="11"/>
    </row>
    <row r="21" spans="1:13" ht="19.5" customHeight="1">
      <c r="A21" s="20" t="s">
        <v>50</v>
      </c>
      <c r="B21" s="21" t="s">
        <v>35</v>
      </c>
      <c r="C21" s="18" t="s">
        <v>51</v>
      </c>
      <c r="D21" s="22" t="s">
        <v>37</v>
      </c>
      <c r="E21" s="23">
        <v>51</v>
      </c>
      <c r="F21" s="23">
        <v>61</v>
      </c>
      <c r="G21" s="18">
        <f t="shared" si="3"/>
        <v>28.5</v>
      </c>
      <c r="H21" s="17">
        <v>76.2</v>
      </c>
      <c r="I21" s="18">
        <f t="shared" si="1"/>
        <v>38.1</v>
      </c>
      <c r="J21" s="18">
        <f t="shared" si="2"/>
        <v>66.6</v>
      </c>
      <c r="K21" s="19">
        <v>8</v>
      </c>
      <c r="L21" s="10"/>
      <c r="M21" s="11"/>
    </row>
    <row r="22" spans="1:13" ht="19.5" customHeight="1">
      <c r="A22" s="12" t="s">
        <v>52</v>
      </c>
      <c r="B22" s="13" t="s">
        <v>35</v>
      </c>
      <c r="C22" s="14" t="s">
        <v>53</v>
      </c>
      <c r="D22" s="28" t="s">
        <v>37</v>
      </c>
      <c r="E22" s="27">
        <v>61</v>
      </c>
      <c r="F22" s="27">
        <v>49</v>
      </c>
      <c r="G22" s="29">
        <f t="shared" si="3"/>
        <v>26.9</v>
      </c>
      <c r="H22" s="17">
        <v>75.4</v>
      </c>
      <c r="I22" s="18">
        <f t="shared" si="1"/>
        <v>37.7</v>
      </c>
      <c r="J22" s="18">
        <f t="shared" si="2"/>
        <v>64.6</v>
      </c>
      <c r="K22" s="19">
        <v>9</v>
      </c>
      <c r="L22" s="10"/>
      <c r="M22" s="11"/>
    </row>
    <row r="23" spans="1:13" ht="19.5" customHeight="1">
      <c r="A23" s="12" t="s">
        <v>54</v>
      </c>
      <c r="B23" s="13" t="s">
        <v>55</v>
      </c>
      <c r="C23" s="14" t="s">
        <v>56</v>
      </c>
      <c r="D23" s="28" t="s">
        <v>37</v>
      </c>
      <c r="E23" s="30">
        <v>60</v>
      </c>
      <c r="F23" s="30">
        <v>59</v>
      </c>
      <c r="G23" s="31">
        <f t="shared" si="3"/>
        <v>29.7</v>
      </c>
      <c r="H23" s="17">
        <v>81</v>
      </c>
      <c r="I23" s="18">
        <f t="shared" si="1"/>
        <v>40.5</v>
      </c>
      <c r="J23" s="18">
        <f t="shared" si="2"/>
        <v>70.2</v>
      </c>
      <c r="K23" s="19">
        <v>1</v>
      </c>
      <c r="L23" s="10"/>
      <c r="M23" s="11"/>
    </row>
    <row r="24" spans="1:13" ht="19.5" customHeight="1">
      <c r="A24" s="12" t="s">
        <v>57</v>
      </c>
      <c r="B24" s="13" t="s">
        <v>55</v>
      </c>
      <c r="C24" s="14" t="s">
        <v>58</v>
      </c>
      <c r="D24" s="28" t="s">
        <v>37</v>
      </c>
      <c r="E24" s="30">
        <v>53</v>
      </c>
      <c r="F24" s="30">
        <v>63</v>
      </c>
      <c r="G24" s="31">
        <f t="shared" si="3"/>
        <v>29.5</v>
      </c>
      <c r="H24" s="17">
        <v>80</v>
      </c>
      <c r="I24" s="18">
        <f t="shared" si="1"/>
        <v>40</v>
      </c>
      <c r="J24" s="18">
        <f t="shared" si="2"/>
        <v>69.5</v>
      </c>
      <c r="K24" s="19">
        <v>2</v>
      </c>
      <c r="L24" s="10"/>
      <c r="M24" s="11"/>
    </row>
    <row r="25" spans="1:13" ht="19.5" customHeight="1">
      <c r="A25" s="12" t="s">
        <v>59</v>
      </c>
      <c r="B25" s="13" t="s">
        <v>55</v>
      </c>
      <c r="C25" s="14" t="s">
        <v>60</v>
      </c>
      <c r="D25" s="28" t="s">
        <v>37</v>
      </c>
      <c r="E25" s="30">
        <v>66</v>
      </c>
      <c r="F25" s="30">
        <v>53</v>
      </c>
      <c r="G25" s="31">
        <f t="shared" si="3"/>
        <v>29.1</v>
      </c>
      <c r="H25" s="17">
        <v>80.2</v>
      </c>
      <c r="I25" s="18">
        <f t="shared" si="1"/>
        <v>40.1</v>
      </c>
      <c r="J25" s="18">
        <f t="shared" si="2"/>
        <v>69.2</v>
      </c>
      <c r="K25" s="19">
        <v>3</v>
      </c>
      <c r="L25" s="10"/>
      <c r="M25" s="11"/>
    </row>
    <row r="26" spans="1:13" ht="19.5" customHeight="1">
      <c r="A26" s="12" t="s">
        <v>61</v>
      </c>
      <c r="B26" s="13">
        <v>60120004</v>
      </c>
      <c r="C26" s="14" t="s">
        <v>62</v>
      </c>
      <c r="D26" s="28" t="s">
        <v>37</v>
      </c>
      <c r="E26" s="30">
        <v>57</v>
      </c>
      <c r="F26" s="30">
        <v>62</v>
      </c>
      <c r="G26" s="31">
        <f t="shared" si="3"/>
        <v>30</v>
      </c>
      <c r="H26" s="17">
        <v>76</v>
      </c>
      <c r="I26" s="18">
        <f t="shared" si="1"/>
        <v>38</v>
      </c>
      <c r="J26" s="18">
        <f t="shared" si="2"/>
        <v>68</v>
      </c>
      <c r="K26" s="19">
        <v>4</v>
      </c>
      <c r="L26" s="10"/>
      <c r="M26" s="11"/>
    </row>
    <row r="27" spans="1:13" ht="19.5" customHeight="1">
      <c r="A27" s="12" t="s">
        <v>63</v>
      </c>
      <c r="B27" s="13" t="s">
        <v>55</v>
      </c>
      <c r="C27" s="14" t="s">
        <v>64</v>
      </c>
      <c r="D27" s="28" t="s">
        <v>37</v>
      </c>
      <c r="E27" s="30">
        <v>63</v>
      </c>
      <c r="F27" s="30">
        <v>57</v>
      </c>
      <c r="G27" s="31">
        <f t="shared" si="3"/>
        <v>29.7</v>
      </c>
      <c r="H27" s="17">
        <v>76.4</v>
      </c>
      <c r="I27" s="18">
        <f t="shared" si="1"/>
        <v>38.2</v>
      </c>
      <c r="J27" s="18">
        <f t="shared" si="2"/>
        <v>67.9</v>
      </c>
      <c r="K27" s="19">
        <v>5</v>
      </c>
      <c r="L27" s="10"/>
      <c r="M27" s="11"/>
    </row>
    <row r="28" spans="1:13" ht="19.5" customHeight="1">
      <c r="A28" s="12" t="s">
        <v>65</v>
      </c>
      <c r="B28" s="13" t="s">
        <v>55</v>
      </c>
      <c r="C28" s="14" t="s">
        <v>66</v>
      </c>
      <c r="D28" s="28" t="s">
        <v>37</v>
      </c>
      <c r="E28" s="30">
        <v>62</v>
      </c>
      <c r="F28" s="30">
        <v>58</v>
      </c>
      <c r="G28" s="31">
        <f t="shared" si="3"/>
        <v>29.799999999999997</v>
      </c>
      <c r="H28" s="17">
        <v>73.4</v>
      </c>
      <c r="I28" s="18">
        <f t="shared" si="1"/>
        <v>36.7</v>
      </c>
      <c r="J28" s="18">
        <f t="shared" si="2"/>
        <v>66.5</v>
      </c>
      <c r="K28" s="19">
        <v>6</v>
      </c>
      <c r="L28" s="10"/>
      <c r="M28" s="11"/>
    </row>
    <row r="29" spans="1:13" ht="19.5" customHeight="1">
      <c r="A29" s="12" t="s">
        <v>67</v>
      </c>
      <c r="B29" s="13" t="s">
        <v>55</v>
      </c>
      <c r="C29" s="14" t="s">
        <v>68</v>
      </c>
      <c r="D29" s="28" t="s">
        <v>37</v>
      </c>
      <c r="E29" s="30">
        <v>54</v>
      </c>
      <c r="F29" s="30">
        <v>56</v>
      </c>
      <c r="G29" s="31">
        <f t="shared" si="3"/>
        <v>27.6</v>
      </c>
      <c r="H29" s="17">
        <v>77.8</v>
      </c>
      <c r="I29" s="18">
        <f t="shared" si="1"/>
        <v>38.9</v>
      </c>
      <c r="J29" s="18">
        <f t="shared" si="2"/>
        <v>66.5</v>
      </c>
      <c r="K29" s="19">
        <v>7</v>
      </c>
      <c r="L29" s="10"/>
      <c r="M29" s="11"/>
    </row>
    <row r="30" spans="1:13" ht="19.5" customHeight="1">
      <c r="A30" s="12" t="s">
        <v>69</v>
      </c>
      <c r="B30" s="13" t="s">
        <v>55</v>
      </c>
      <c r="C30" s="14" t="s">
        <v>70</v>
      </c>
      <c r="D30" s="28" t="s">
        <v>37</v>
      </c>
      <c r="E30" s="30">
        <v>55</v>
      </c>
      <c r="F30" s="30">
        <v>60</v>
      </c>
      <c r="G30" s="31">
        <f t="shared" si="3"/>
        <v>29</v>
      </c>
      <c r="H30" s="17">
        <v>69.6</v>
      </c>
      <c r="I30" s="18">
        <f t="shared" si="1"/>
        <v>34.8</v>
      </c>
      <c r="J30" s="18">
        <f t="shared" si="2"/>
        <v>63.8</v>
      </c>
      <c r="K30" s="19">
        <v>8</v>
      </c>
      <c r="L30" s="10"/>
      <c r="M30" s="11"/>
    </row>
    <row r="31" spans="1:13" ht="19.5" customHeight="1">
      <c r="A31" s="15" t="s">
        <v>71</v>
      </c>
      <c r="B31" s="13" t="s">
        <v>55</v>
      </c>
      <c r="C31" s="14" t="s">
        <v>72</v>
      </c>
      <c r="D31" s="28" t="s">
        <v>37</v>
      </c>
      <c r="E31" s="30">
        <v>48</v>
      </c>
      <c r="F31" s="30">
        <v>60</v>
      </c>
      <c r="G31" s="31">
        <f t="shared" si="3"/>
        <v>27.6</v>
      </c>
      <c r="H31" s="32" t="s">
        <v>73</v>
      </c>
      <c r="I31" s="18"/>
      <c r="J31" s="18"/>
      <c r="K31" s="33"/>
      <c r="L31" s="10"/>
      <c r="M31" s="11"/>
    </row>
    <row r="32" spans="1:13" ht="19.5" customHeight="1">
      <c r="A32" s="15" t="s">
        <v>74</v>
      </c>
      <c r="B32" s="13" t="s">
        <v>55</v>
      </c>
      <c r="C32" s="14" t="s">
        <v>75</v>
      </c>
      <c r="D32" s="28" t="s">
        <v>37</v>
      </c>
      <c r="E32" s="30">
        <v>57</v>
      </c>
      <c r="F32" s="30">
        <v>54</v>
      </c>
      <c r="G32" s="31">
        <f t="shared" si="3"/>
        <v>27.6</v>
      </c>
      <c r="H32" s="32" t="s">
        <v>73</v>
      </c>
      <c r="I32" s="18"/>
      <c r="J32" s="18"/>
      <c r="K32" s="33"/>
      <c r="L32" s="10"/>
      <c r="M32" s="11"/>
    </row>
    <row r="33" spans="1:13" ht="19.5" customHeight="1">
      <c r="A33" s="15" t="s">
        <v>76</v>
      </c>
      <c r="B33" s="13" t="s">
        <v>55</v>
      </c>
      <c r="C33" s="14" t="s">
        <v>77</v>
      </c>
      <c r="D33" s="28" t="s">
        <v>37</v>
      </c>
      <c r="E33" s="30">
        <v>51</v>
      </c>
      <c r="F33" s="30">
        <v>58</v>
      </c>
      <c r="G33" s="31">
        <f t="shared" si="3"/>
        <v>27.6</v>
      </c>
      <c r="H33" s="32" t="s">
        <v>73</v>
      </c>
      <c r="I33" s="18"/>
      <c r="J33" s="18"/>
      <c r="K33" s="33"/>
      <c r="L33" s="10"/>
      <c r="M33" s="11"/>
    </row>
    <row r="34" spans="1:13" ht="19.5" customHeight="1">
      <c r="A34" s="15" t="s">
        <v>78</v>
      </c>
      <c r="B34" s="13" t="s">
        <v>55</v>
      </c>
      <c r="C34" s="14" t="s">
        <v>79</v>
      </c>
      <c r="D34" s="28" t="s">
        <v>37</v>
      </c>
      <c r="E34" s="30">
        <v>50</v>
      </c>
      <c r="F34" s="30">
        <v>58</v>
      </c>
      <c r="G34" s="31">
        <f t="shared" si="3"/>
        <v>27.4</v>
      </c>
      <c r="H34" s="32" t="s">
        <v>73</v>
      </c>
      <c r="I34" s="34"/>
      <c r="J34" s="34"/>
      <c r="K34" s="33"/>
      <c r="L34" s="10"/>
      <c r="M34" s="11"/>
    </row>
    <row r="35" spans="1:13" ht="19.5" customHeight="1">
      <c r="A35" s="15" t="s">
        <v>80</v>
      </c>
      <c r="B35" s="13">
        <v>60120005</v>
      </c>
      <c r="C35" s="14" t="s">
        <v>81</v>
      </c>
      <c r="D35" s="28" t="s">
        <v>37</v>
      </c>
      <c r="E35" s="30">
        <v>68</v>
      </c>
      <c r="F35" s="30">
        <v>60</v>
      </c>
      <c r="G35" s="31">
        <f t="shared" si="3"/>
        <v>31.6</v>
      </c>
      <c r="H35" s="17">
        <v>76.2</v>
      </c>
      <c r="I35" s="18">
        <f t="shared" si="1"/>
        <v>38.1</v>
      </c>
      <c r="J35" s="18">
        <f t="shared" si="2"/>
        <v>69.7</v>
      </c>
      <c r="K35" s="19">
        <v>1</v>
      </c>
      <c r="L35" s="10"/>
      <c r="M35" s="11"/>
    </row>
    <row r="36" spans="1:13" ht="19.5" customHeight="1">
      <c r="A36" s="15" t="s">
        <v>82</v>
      </c>
      <c r="B36" s="13" t="s">
        <v>83</v>
      </c>
      <c r="C36" s="14" t="s">
        <v>84</v>
      </c>
      <c r="D36" s="28" t="s">
        <v>37</v>
      </c>
      <c r="E36" s="30">
        <v>60</v>
      </c>
      <c r="F36" s="30">
        <v>63</v>
      </c>
      <c r="G36" s="31">
        <f t="shared" si="3"/>
        <v>30.9</v>
      </c>
      <c r="H36" s="17">
        <v>76.6</v>
      </c>
      <c r="I36" s="18">
        <f t="shared" si="1"/>
        <v>38.3</v>
      </c>
      <c r="J36" s="18">
        <f t="shared" si="2"/>
        <v>69.19999999999999</v>
      </c>
      <c r="K36" s="19">
        <v>2</v>
      </c>
      <c r="L36" s="10"/>
      <c r="M36" s="11"/>
    </row>
    <row r="37" spans="1:13" ht="19.5" customHeight="1">
      <c r="A37" s="15" t="s">
        <v>85</v>
      </c>
      <c r="B37" s="13" t="s">
        <v>83</v>
      </c>
      <c r="C37" s="14" t="s">
        <v>86</v>
      </c>
      <c r="D37" s="28" t="s">
        <v>37</v>
      </c>
      <c r="E37" s="30">
        <v>66</v>
      </c>
      <c r="F37" s="30">
        <v>56</v>
      </c>
      <c r="G37" s="31">
        <f t="shared" si="3"/>
        <v>30</v>
      </c>
      <c r="H37" s="17">
        <v>78</v>
      </c>
      <c r="I37" s="18">
        <f t="shared" si="1"/>
        <v>39</v>
      </c>
      <c r="J37" s="18">
        <f t="shared" si="2"/>
        <v>69</v>
      </c>
      <c r="K37" s="19">
        <v>3</v>
      </c>
      <c r="L37" s="10"/>
      <c r="M37" s="11"/>
    </row>
    <row r="38" spans="1:13" ht="19.5" customHeight="1">
      <c r="A38" s="15" t="s">
        <v>87</v>
      </c>
      <c r="B38" s="13" t="s">
        <v>83</v>
      </c>
      <c r="C38" s="14" t="s">
        <v>88</v>
      </c>
      <c r="D38" s="28" t="s">
        <v>37</v>
      </c>
      <c r="E38" s="30">
        <v>63</v>
      </c>
      <c r="F38" s="30">
        <v>57</v>
      </c>
      <c r="G38" s="31">
        <f t="shared" si="3"/>
        <v>29.7</v>
      </c>
      <c r="H38" s="17">
        <v>77.6</v>
      </c>
      <c r="I38" s="18">
        <f t="shared" si="1"/>
        <v>38.8</v>
      </c>
      <c r="J38" s="18">
        <f t="shared" si="2"/>
        <v>68.5</v>
      </c>
      <c r="K38" s="19">
        <v>4</v>
      </c>
      <c r="L38" s="10"/>
      <c r="M38" s="11"/>
    </row>
    <row r="39" spans="1:13" ht="19.5" customHeight="1">
      <c r="A39" s="15" t="s">
        <v>89</v>
      </c>
      <c r="B39" s="13" t="s">
        <v>83</v>
      </c>
      <c r="C39" s="14" t="s">
        <v>90</v>
      </c>
      <c r="D39" s="28" t="s">
        <v>37</v>
      </c>
      <c r="E39" s="30">
        <v>64</v>
      </c>
      <c r="F39" s="30">
        <v>56</v>
      </c>
      <c r="G39" s="31">
        <f t="shared" si="3"/>
        <v>29.6</v>
      </c>
      <c r="H39" s="17">
        <v>75.4</v>
      </c>
      <c r="I39" s="18">
        <f t="shared" si="1"/>
        <v>37.7</v>
      </c>
      <c r="J39" s="18">
        <f t="shared" si="2"/>
        <v>67.30000000000001</v>
      </c>
      <c r="K39" s="19">
        <v>5</v>
      </c>
      <c r="L39" s="10"/>
      <c r="M39" s="11"/>
    </row>
    <row r="40" spans="1:13" ht="19.5" customHeight="1">
      <c r="A40" s="15" t="s">
        <v>91</v>
      </c>
      <c r="B40" s="13" t="s">
        <v>83</v>
      </c>
      <c r="C40" s="14" t="s">
        <v>92</v>
      </c>
      <c r="D40" s="28" t="s">
        <v>37</v>
      </c>
      <c r="E40" s="30">
        <v>71</v>
      </c>
      <c r="F40" s="30">
        <v>47</v>
      </c>
      <c r="G40" s="31">
        <f t="shared" si="3"/>
        <v>28.3</v>
      </c>
      <c r="H40" s="17">
        <v>77.2</v>
      </c>
      <c r="I40" s="18">
        <f t="shared" si="1"/>
        <v>38.6</v>
      </c>
      <c r="J40" s="18">
        <f t="shared" si="2"/>
        <v>66.9</v>
      </c>
      <c r="K40" s="19">
        <v>6</v>
      </c>
      <c r="L40" s="10"/>
      <c r="M40" s="11"/>
    </row>
    <row r="41" spans="1:13" ht="19.5" customHeight="1">
      <c r="A41" s="15" t="s">
        <v>93</v>
      </c>
      <c r="B41" s="13" t="s">
        <v>83</v>
      </c>
      <c r="C41" s="14" t="s">
        <v>94</v>
      </c>
      <c r="D41" s="28" t="s">
        <v>37</v>
      </c>
      <c r="E41" s="30">
        <v>59</v>
      </c>
      <c r="F41" s="30">
        <v>55</v>
      </c>
      <c r="G41" s="31">
        <f t="shared" si="3"/>
        <v>28.3</v>
      </c>
      <c r="H41" s="17">
        <v>77</v>
      </c>
      <c r="I41" s="18">
        <f aca="true" t="shared" si="4" ref="I41:I73">H41*0.5</f>
        <v>38.5</v>
      </c>
      <c r="J41" s="18">
        <f aca="true" t="shared" si="5" ref="J41:J73">SUM(I41,G41)</f>
        <v>66.8</v>
      </c>
      <c r="K41" s="19">
        <v>7</v>
      </c>
      <c r="L41" s="10"/>
      <c r="M41" s="11"/>
    </row>
    <row r="42" spans="1:13" ht="19.5" customHeight="1">
      <c r="A42" s="15" t="s">
        <v>95</v>
      </c>
      <c r="B42" s="13" t="s">
        <v>83</v>
      </c>
      <c r="C42" s="14" t="s">
        <v>96</v>
      </c>
      <c r="D42" s="28" t="s">
        <v>37</v>
      </c>
      <c r="E42" s="30">
        <v>56</v>
      </c>
      <c r="F42" s="30">
        <v>55</v>
      </c>
      <c r="G42" s="31">
        <f t="shared" si="3"/>
        <v>27.700000000000003</v>
      </c>
      <c r="H42" s="17">
        <v>77.6</v>
      </c>
      <c r="I42" s="18">
        <f t="shared" si="4"/>
        <v>38.8</v>
      </c>
      <c r="J42" s="18">
        <f t="shared" si="5"/>
        <v>66.5</v>
      </c>
      <c r="K42" s="19">
        <v>8</v>
      </c>
      <c r="L42" s="10"/>
      <c r="M42" s="11"/>
    </row>
    <row r="43" spans="1:13" ht="19.5" customHeight="1">
      <c r="A43" s="15" t="s">
        <v>97</v>
      </c>
      <c r="B43" s="13" t="s">
        <v>83</v>
      </c>
      <c r="C43" s="14" t="s">
        <v>98</v>
      </c>
      <c r="D43" s="28" t="s">
        <v>37</v>
      </c>
      <c r="E43" s="30">
        <v>62</v>
      </c>
      <c r="F43" s="30">
        <v>51</v>
      </c>
      <c r="G43" s="31">
        <f t="shared" si="3"/>
        <v>27.7</v>
      </c>
      <c r="H43" s="32" t="s">
        <v>73</v>
      </c>
      <c r="I43" s="18"/>
      <c r="J43" s="18"/>
      <c r="K43" s="19"/>
      <c r="L43" s="10"/>
      <c r="M43" s="11"/>
    </row>
    <row r="44" spans="1:13" s="1" customFormat="1" ht="19.5" customHeight="1">
      <c r="A44" s="15" t="s">
        <v>99</v>
      </c>
      <c r="B44" s="13" t="s">
        <v>100</v>
      </c>
      <c r="C44" s="14" t="s">
        <v>101</v>
      </c>
      <c r="D44" s="28" t="s">
        <v>37</v>
      </c>
      <c r="E44" s="30">
        <v>61</v>
      </c>
      <c r="F44" s="30">
        <v>67</v>
      </c>
      <c r="G44" s="31">
        <f t="shared" si="3"/>
        <v>32.3</v>
      </c>
      <c r="H44" s="17">
        <v>74.2</v>
      </c>
      <c r="I44" s="18">
        <f t="shared" si="4"/>
        <v>37.1</v>
      </c>
      <c r="J44" s="18">
        <f t="shared" si="5"/>
        <v>69.4</v>
      </c>
      <c r="K44" s="19">
        <v>1</v>
      </c>
      <c r="L44" s="10"/>
      <c r="M44" s="11"/>
    </row>
    <row r="45" spans="1:13" s="1" customFormat="1" ht="19.5" customHeight="1">
      <c r="A45" s="15" t="s">
        <v>102</v>
      </c>
      <c r="B45" s="13" t="s">
        <v>100</v>
      </c>
      <c r="C45" s="14" t="s">
        <v>103</v>
      </c>
      <c r="D45" s="28" t="s">
        <v>37</v>
      </c>
      <c r="E45" s="30">
        <v>61</v>
      </c>
      <c r="F45" s="30">
        <v>58</v>
      </c>
      <c r="G45" s="31">
        <f t="shared" si="3"/>
        <v>29.6</v>
      </c>
      <c r="H45" s="17">
        <v>77.2</v>
      </c>
      <c r="I45" s="18">
        <f t="shared" si="4"/>
        <v>38.6</v>
      </c>
      <c r="J45" s="18">
        <f t="shared" si="5"/>
        <v>68.2</v>
      </c>
      <c r="K45" s="19">
        <v>2</v>
      </c>
      <c r="L45" s="10"/>
      <c r="M45" s="11"/>
    </row>
    <row r="46" spans="1:13" s="1" customFormat="1" ht="19.5" customHeight="1">
      <c r="A46" s="15" t="s">
        <v>104</v>
      </c>
      <c r="B46" s="13" t="s">
        <v>100</v>
      </c>
      <c r="C46" s="14" t="s">
        <v>105</v>
      </c>
      <c r="D46" s="28" t="s">
        <v>37</v>
      </c>
      <c r="E46" s="30">
        <v>73</v>
      </c>
      <c r="F46" s="30">
        <v>52</v>
      </c>
      <c r="G46" s="31">
        <f t="shared" si="3"/>
        <v>30.200000000000003</v>
      </c>
      <c r="H46" s="17">
        <v>75.6</v>
      </c>
      <c r="I46" s="18">
        <f t="shared" si="4"/>
        <v>37.8</v>
      </c>
      <c r="J46" s="18">
        <f t="shared" si="5"/>
        <v>68</v>
      </c>
      <c r="K46" s="19">
        <v>3</v>
      </c>
      <c r="L46" s="10"/>
      <c r="M46" s="11"/>
    </row>
    <row r="47" spans="1:13" s="1" customFormat="1" ht="19.5" customHeight="1">
      <c r="A47" s="15" t="s">
        <v>106</v>
      </c>
      <c r="B47" s="13" t="s">
        <v>100</v>
      </c>
      <c r="C47" s="14" t="s">
        <v>107</v>
      </c>
      <c r="D47" s="28" t="s">
        <v>37</v>
      </c>
      <c r="E47" s="30">
        <v>64</v>
      </c>
      <c r="F47" s="30">
        <v>53</v>
      </c>
      <c r="G47" s="31">
        <f t="shared" si="3"/>
        <v>28.7</v>
      </c>
      <c r="H47" s="17">
        <v>77.4</v>
      </c>
      <c r="I47" s="18">
        <f t="shared" si="4"/>
        <v>38.7</v>
      </c>
      <c r="J47" s="18">
        <f t="shared" si="5"/>
        <v>67.4</v>
      </c>
      <c r="K47" s="19">
        <v>4</v>
      </c>
      <c r="L47" s="10"/>
      <c r="M47" s="11"/>
    </row>
    <row r="48" spans="1:13" s="1" customFormat="1" ht="19.5" customHeight="1">
      <c r="A48" s="15" t="s">
        <v>108</v>
      </c>
      <c r="B48" s="13" t="s">
        <v>100</v>
      </c>
      <c r="C48" s="14" t="s">
        <v>109</v>
      </c>
      <c r="D48" s="28" t="s">
        <v>37</v>
      </c>
      <c r="E48" s="30">
        <v>64</v>
      </c>
      <c r="F48" s="30">
        <v>57</v>
      </c>
      <c r="G48" s="31">
        <f t="shared" si="3"/>
        <v>29.9</v>
      </c>
      <c r="H48" s="17">
        <v>74.8</v>
      </c>
      <c r="I48" s="18">
        <f t="shared" si="4"/>
        <v>37.4</v>
      </c>
      <c r="J48" s="18">
        <f t="shared" si="5"/>
        <v>67.3</v>
      </c>
      <c r="K48" s="19">
        <v>5</v>
      </c>
      <c r="L48" s="10"/>
      <c r="M48" s="11"/>
    </row>
    <row r="49" spans="1:13" s="1" customFormat="1" ht="19.5" customHeight="1">
      <c r="A49" s="15" t="s">
        <v>110</v>
      </c>
      <c r="B49" s="13" t="s">
        <v>100</v>
      </c>
      <c r="C49" s="14" t="s">
        <v>111</v>
      </c>
      <c r="D49" s="28" t="s">
        <v>37</v>
      </c>
      <c r="E49" s="30">
        <v>57</v>
      </c>
      <c r="F49" s="30">
        <v>62</v>
      </c>
      <c r="G49" s="31">
        <f t="shared" si="3"/>
        <v>30</v>
      </c>
      <c r="H49" s="17">
        <v>74.4</v>
      </c>
      <c r="I49" s="18">
        <f t="shared" si="4"/>
        <v>37.2</v>
      </c>
      <c r="J49" s="18">
        <f t="shared" si="5"/>
        <v>67.2</v>
      </c>
      <c r="K49" s="19">
        <v>6</v>
      </c>
      <c r="L49" s="10"/>
      <c r="M49" s="11"/>
    </row>
    <row r="50" spans="1:13" s="1" customFormat="1" ht="19.5" customHeight="1">
      <c r="A50" s="15" t="s">
        <v>112</v>
      </c>
      <c r="B50" s="13" t="s">
        <v>100</v>
      </c>
      <c r="C50" s="14" t="s">
        <v>113</v>
      </c>
      <c r="D50" s="28" t="s">
        <v>37</v>
      </c>
      <c r="E50" s="30">
        <v>62</v>
      </c>
      <c r="F50" s="30">
        <v>61</v>
      </c>
      <c r="G50" s="31">
        <f aca="true" t="shared" si="6" ref="G50:G76">E50*0.2+F50*0.3</f>
        <v>30.700000000000003</v>
      </c>
      <c r="H50" s="17">
        <v>72.2</v>
      </c>
      <c r="I50" s="18">
        <f t="shared" si="4"/>
        <v>36.1</v>
      </c>
      <c r="J50" s="18">
        <f t="shared" si="5"/>
        <v>66.80000000000001</v>
      </c>
      <c r="K50" s="19">
        <v>7</v>
      </c>
      <c r="L50" s="10"/>
      <c r="M50" s="11"/>
    </row>
    <row r="51" spans="1:13" s="1" customFormat="1" ht="19.5" customHeight="1">
      <c r="A51" s="15" t="s">
        <v>114</v>
      </c>
      <c r="B51" s="13" t="s">
        <v>100</v>
      </c>
      <c r="C51" s="14" t="s">
        <v>115</v>
      </c>
      <c r="D51" s="28" t="s">
        <v>37</v>
      </c>
      <c r="E51" s="30">
        <v>58</v>
      </c>
      <c r="F51" s="30">
        <v>62</v>
      </c>
      <c r="G51" s="31">
        <f t="shared" si="6"/>
        <v>30.2</v>
      </c>
      <c r="H51" s="17">
        <v>73</v>
      </c>
      <c r="I51" s="18">
        <f t="shared" si="4"/>
        <v>36.5</v>
      </c>
      <c r="J51" s="18">
        <f t="shared" si="5"/>
        <v>66.7</v>
      </c>
      <c r="K51" s="19">
        <v>8</v>
      </c>
      <c r="L51" s="10"/>
      <c r="M51" s="11"/>
    </row>
    <row r="52" spans="1:13" s="1" customFormat="1" ht="19.5" customHeight="1">
      <c r="A52" s="15" t="s">
        <v>116</v>
      </c>
      <c r="B52" s="13" t="s">
        <v>100</v>
      </c>
      <c r="C52" s="14" t="s">
        <v>117</v>
      </c>
      <c r="D52" s="28" t="s">
        <v>37</v>
      </c>
      <c r="E52" s="30">
        <v>59</v>
      </c>
      <c r="F52" s="30">
        <v>57</v>
      </c>
      <c r="G52" s="31">
        <f t="shared" si="6"/>
        <v>28.9</v>
      </c>
      <c r="H52" s="17">
        <v>75.4</v>
      </c>
      <c r="I52" s="18">
        <f t="shared" si="4"/>
        <v>37.7</v>
      </c>
      <c r="J52" s="18">
        <f t="shared" si="5"/>
        <v>66.6</v>
      </c>
      <c r="K52" s="19">
        <v>9</v>
      </c>
      <c r="L52" s="10"/>
      <c r="M52" s="11"/>
    </row>
    <row r="53" spans="1:13" s="1" customFormat="1" ht="19.5" customHeight="1">
      <c r="A53" s="15" t="s">
        <v>118</v>
      </c>
      <c r="B53" s="13" t="s">
        <v>100</v>
      </c>
      <c r="C53" s="14" t="s">
        <v>119</v>
      </c>
      <c r="D53" s="28" t="s">
        <v>37</v>
      </c>
      <c r="E53" s="30">
        <v>58</v>
      </c>
      <c r="F53" s="30">
        <v>63</v>
      </c>
      <c r="G53" s="31">
        <f t="shared" si="6"/>
        <v>30.5</v>
      </c>
      <c r="H53" s="17">
        <v>72</v>
      </c>
      <c r="I53" s="18">
        <f t="shared" si="4"/>
        <v>36</v>
      </c>
      <c r="J53" s="18">
        <f t="shared" si="5"/>
        <v>66.5</v>
      </c>
      <c r="K53" s="19">
        <v>10</v>
      </c>
      <c r="L53" s="10"/>
      <c r="M53" s="11"/>
    </row>
    <row r="54" spans="1:13" s="1" customFormat="1" ht="19.5" customHeight="1">
      <c r="A54" s="15" t="s">
        <v>120</v>
      </c>
      <c r="B54" s="13" t="s">
        <v>100</v>
      </c>
      <c r="C54" s="14" t="s">
        <v>121</v>
      </c>
      <c r="D54" s="28" t="s">
        <v>37</v>
      </c>
      <c r="E54" s="30">
        <v>63</v>
      </c>
      <c r="F54" s="30">
        <v>54</v>
      </c>
      <c r="G54" s="31">
        <f t="shared" si="6"/>
        <v>28.8</v>
      </c>
      <c r="H54" s="17">
        <v>75.4</v>
      </c>
      <c r="I54" s="18">
        <f t="shared" si="4"/>
        <v>37.7</v>
      </c>
      <c r="J54" s="18">
        <f t="shared" si="5"/>
        <v>66.5</v>
      </c>
      <c r="K54" s="19">
        <v>11</v>
      </c>
      <c r="L54" s="10"/>
      <c r="M54" s="11"/>
    </row>
    <row r="55" spans="1:13" s="1" customFormat="1" ht="19.5" customHeight="1">
      <c r="A55" s="15" t="s">
        <v>122</v>
      </c>
      <c r="B55" s="13" t="s">
        <v>100</v>
      </c>
      <c r="C55" s="14" t="s">
        <v>123</v>
      </c>
      <c r="D55" s="28" t="s">
        <v>37</v>
      </c>
      <c r="E55" s="30">
        <v>55</v>
      </c>
      <c r="F55" s="30">
        <v>61</v>
      </c>
      <c r="G55" s="31">
        <f t="shared" si="6"/>
        <v>29.3</v>
      </c>
      <c r="H55" s="17">
        <v>74</v>
      </c>
      <c r="I55" s="18">
        <f t="shared" si="4"/>
        <v>37</v>
      </c>
      <c r="J55" s="18">
        <f t="shared" si="5"/>
        <v>66.3</v>
      </c>
      <c r="K55" s="19">
        <v>12</v>
      </c>
      <c r="L55" s="10"/>
      <c r="M55" s="11"/>
    </row>
    <row r="56" spans="1:13" s="1" customFormat="1" ht="19.5" customHeight="1">
      <c r="A56" s="15" t="s">
        <v>124</v>
      </c>
      <c r="B56" s="13" t="s">
        <v>100</v>
      </c>
      <c r="C56" s="14" t="s">
        <v>125</v>
      </c>
      <c r="D56" s="28" t="s">
        <v>37</v>
      </c>
      <c r="E56" s="30">
        <v>55</v>
      </c>
      <c r="F56" s="30">
        <v>60</v>
      </c>
      <c r="G56" s="31">
        <f t="shared" si="6"/>
        <v>29</v>
      </c>
      <c r="H56" s="17">
        <v>74.2</v>
      </c>
      <c r="I56" s="18">
        <f t="shared" si="4"/>
        <v>37.1</v>
      </c>
      <c r="J56" s="18">
        <f t="shared" si="5"/>
        <v>66.1</v>
      </c>
      <c r="K56" s="19">
        <v>13</v>
      </c>
      <c r="L56" s="10"/>
      <c r="M56" s="11"/>
    </row>
    <row r="57" spans="1:13" s="1" customFormat="1" ht="19.5" customHeight="1">
      <c r="A57" s="15" t="s">
        <v>126</v>
      </c>
      <c r="B57" s="13" t="s">
        <v>100</v>
      </c>
      <c r="C57" s="14" t="s">
        <v>127</v>
      </c>
      <c r="D57" s="28" t="s">
        <v>37</v>
      </c>
      <c r="E57" s="30">
        <v>61</v>
      </c>
      <c r="F57" s="30">
        <v>59</v>
      </c>
      <c r="G57" s="31">
        <f t="shared" si="6"/>
        <v>29.9</v>
      </c>
      <c r="H57" s="17">
        <v>72.2</v>
      </c>
      <c r="I57" s="18">
        <f t="shared" si="4"/>
        <v>36.1</v>
      </c>
      <c r="J57" s="18">
        <f t="shared" si="5"/>
        <v>66</v>
      </c>
      <c r="K57" s="19">
        <v>14</v>
      </c>
      <c r="L57" s="10"/>
      <c r="M57" s="11"/>
    </row>
    <row r="58" spans="1:13" s="1" customFormat="1" ht="19.5" customHeight="1">
      <c r="A58" s="15" t="s">
        <v>128</v>
      </c>
      <c r="B58" s="13" t="s">
        <v>100</v>
      </c>
      <c r="C58" s="14" t="s">
        <v>129</v>
      </c>
      <c r="D58" s="28" t="s">
        <v>37</v>
      </c>
      <c r="E58" s="30">
        <v>61</v>
      </c>
      <c r="F58" s="30">
        <v>54</v>
      </c>
      <c r="G58" s="31">
        <f t="shared" si="6"/>
        <v>28.4</v>
      </c>
      <c r="H58" s="17">
        <v>75</v>
      </c>
      <c r="I58" s="18">
        <f t="shared" si="4"/>
        <v>37.5</v>
      </c>
      <c r="J58" s="18">
        <f t="shared" si="5"/>
        <v>65.9</v>
      </c>
      <c r="K58" s="19">
        <v>15</v>
      </c>
      <c r="L58" s="10"/>
      <c r="M58" s="11"/>
    </row>
    <row r="59" spans="1:13" s="1" customFormat="1" ht="19.5" customHeight="1">
      <c r="A59" s="15" t="s">
        <v>130</v>
      </c>
      <c r="B59" s="13" t="s">
        <v>100</v>
      </c>
      <c r="C59" s="14" t="s">
        <v>131</v>
      </c>
      <c r="D59" s="28" t="s">
        <v>37</v>
      </c>
      <c r="E59" s="30">
        <v>60</v>
      </c>
      <c r="F59" s="30">
        <v>55</v>
      </c>
      <c r="G59" s="31">
        <f t="shared" si="6"/>
        <v>28.5</v>
      </c>
      <c r="H59" s="17">
        <v>74.2</v>
      </c>
      <c r="I59" s="18">
        <f t="shared" si="4"/>
        <v>37.1</v>
      </c>
      <c r="J59" s="18">
        <f t="shared" si="5"/>
        <v>65.6</v>
      </c>
      <c r="K59" s="19">
        <v>16</v>
      </c>
      <c r="L59" s="10"/>
      <c r="M59" s="11"/>
    </row>
    <row r="60" spans="1:13" s="1" customFormat="1" ht="19.5" customHeight="1">
      <c r="A60" s="15" t="s">
        <v>132</v>
      </c>
      <c r="B60" s="13" t="s">
        <v>100</v>
      </c>
      <c r="C60" s="14" t="s">
        <v>133</v>
      </c>
      <c r="D60" s="28" t="s">
        <v>37</v>
      </c>
      <c r="E60" s="30">
        <v>60</v>
      </c>
      <c r="F60" s="30">
        <v>53</v>
      </c>
      <c r="G60" s="31">
        <f t="shared" si="6"/>
        <v>27.9</v>
      </c>
      <c r="H60" s="17">
        <v>75.2</v>
      </c>
      <c r="I60" s="18">
        <f t="shared" si="4"/>
        <v>37.6</v>
      </c>
      <c r="J60" s="18">
        <f t="shared" si="5"/>
        <v>65.5</v>
      </c>
      <c r="K60" s="19">
        <v>17</v>
      </c>
      <c r="L60" s="10"/>
      <c r="M60" s="11"/>
    </row>
    <row r="61" spans="1:13" s="1" customFormat="1" ht="19.5" customHeight="1">
      <c r="A61" s="15" t="s">
        <v>134</v>
      </c>
      <c r="B61" s="13" t="s">
        <v>100</v>
      </c>
      <c r="C61" s="14" t="s">
        <v>135</v>
      </c>
      <c r="D61" s="28" t="s">
        <v>37</v>
      </c>
      <c r="E61" s="30">
        <v>58</v>
      </c>
      <c r="F61" s="30">
        <v>54</v>
      </c>
      <c r="G61" s="31">
        <f t="shared" si="6"/>
        <v>27.8</v>
      </c>
      <c r="H61" s="17">
        <v>74</v>
      </c>
      <c r="I61" s="18">
        <f t="shared" si="4"/>
        <v>37</v>
      </c>
      <c r="J61" s="18">
        <f t="shared" si="5"/>
        <v>64.8</v>
      </c>
      <c r="K61" s="19">
        <v>18</v>
      </c>
      <c r="L61" s="10"/>
      <c r="M61" s="11"/>
    </row>
    <row r="62" spans="1:13" s="1" customFormat="1" ht="19.5" customHeight="1">
      <c r="A62" s="15" t="s">
        <v>136</v>
      </c>
      <c r="B62" s="13" t="s">
        <v>100</v>
      </c>
      <c r="C62" s="14" t="s">
        <v>137</v>
      </c>
      <c r="D62" s="28" t="s">
        <v>37</v>
      </c>
      <c r="E62" s="30">
        <v>59</v>
      </c>
      <c r="F62" s="30">
        <v>54</v>
      </c>
      <c r="G62" s="31">
        <f t="shared" si="6"/>
        <v>28</v>
      </c>
      <c r="H62" s="17">
        <v>73.4</v>
      </c>
      <c r="I62" s="18">
        <f t="shared" si="4"/>
        <v>36.7</v>
      </c>
      <c r="J62" s="18">
        <f t="shared" si="5"/>
        <v>64.7</v>
      </c>
      <c r="K62" s="19">
        <v>19</v>
      </c>
      <c r="L62" s="10"/>
      <c r="M62" s="11"/>
    </row>
    <row r="63" spans="1:13" s="1" customFormat="1" ht="19.5" customHeight="1">
      <c r="A63" s="15" t="s">
        <v>138</v>
      </c>
      <c r="B63" s="13" t="s">
        <v>100</v>
      </c>
      <c r="C63" s="14" t="s">
        <v>139</v>
      </c>
      <c r="D63" s="28" t="s">
        <v>37</v>
      </c>
      <c r="E63" s="30">
        <v>60</v>
      </c>
      <c r="F63" s="30">
        <v>53</v>
      </c>
      <c r="G63" s="31">
        <f t="shared" si="6"/>
        <v>27.9</v>
      </c>
      <c r="H63" s="17">
        <v>73.2</v>
      </c>
      <c r="I63" s="18">
        <f t="shared" si="4"/>
        <v>36.6</v>
      </c>
      <c r="J63" s="18">
        <f t="shared" si="5"/>
        <v>64.5</v>
      </c>
      <c r="K63" s="19">
        <v>20</v>
      </c>
      <c r="L63" s="10"/>
      <c r="M63" s="11"/>
    </row>
    <row r="64" spans="1:13" s="1" customFormat="1" ht="19.5" customHeight="1">
      <c r="A64" s="15" t="s">
        <v>140</v>
      </c>
      <c r="B64" s="13" t="s">
        <v>100</v>
      </c>
      <c r="C64" s="14" t="s">
        <v>141</v>
      </c>
      <c r="D64" s="28" t="s">
        <v>37</v>
      </c>
      <c r="E64" s="30">
        <v>56</v>
      </c>
      <c r="F64" s="30">
        <v>58</v>
      </c>
      <c r="G64" s="31">
        <f t="shared" si="6"/>
        <v>28.6</v>
      </c>
      <c r="H64" s="17">
        <v>70.8</v>
      </c>
      <c r="I64" s="18">
        <f t="shared" si="4"/>
        <v>35.4</v>
      </c>
      <c r="J64" s="18">
        <f t="shared" si="5"/>
        <v>64</v>
      </c>
      <c r="K64" s="19">
        <v>21</v>
      </c>
      <c r="L64" s="10"/>
      <c r="M64" s="11"/>
    </row>
    <row r="65" spans="1:13" s="1" customFormat="1" ht="19.5" customHeight="1">
      <c r="A65" s="15" t="s">
        <v>142</v>
      </c>
      <c r="B65" s="13" t="s">
        <v>100</v>
      </c>
      <c r="C65" s="14" t="s">
        <v>143</v>
      </c>
      <c r="D65" s="28" t="s">
        <v>37</v>
      </c>
      <c r="E65" s="30">
        <v>51</v>
      </c>
      <c r="F65" s="30">
        <v>58</v>
      </c>
      <c r="G65" s="31">
        <f t="shared" si="6"/>
        <v>27.6</v>
      </c>
      <c r="H65" s="17">
        <v>72.8</v>
      </c>
      <c r="I65" s="18">
        <f t="shared" si="4"/>
        <v>36.4</v>
      </c>
      <c r="J65" s="18">
        <f t="shared" si="5"/>
        <v>64</v>
      </c>
      <c r="K65" s="19">
        <v>22</v>
      </c>
      <c r="L65" s="10"/>
      <c r="M65" s="11"/>
    </row>
    <row r="66" spans="1:13" s="1" customFormat="1" ht="19.5" customHeight="1">
      <c r="A66" s="15" t="s">
        <v>144</v>
      </c>
      <c r="B66" s="13" t="s">
        <v>100</v>
      </c>
      <c r="C66" s="14" t="s">
        <v>145</v>
      </c>
      <c r="D66" s="28" t="s">
        <v>37</v>
      </c>
      <c r="E66" s="30">
        <v>58</v>
      </c>
      <c r="F66" s="30">
        <v>57</v>
      </c>
      <c r="G66" s="31">
        <f t="shared" si="6"/>
        <v>28.7</v>
      </c>
      <c r="H66" s="17">
        <v>70</v>
      </c>
      <c r="I66" s="18">
        <f t="shared" si="4"/>
        <v>35</v>
      </c>
      <c r="J66" s="18">
        <f t="shared" si="5"/>
        <v>63.7</v>
      </c>
      <c r="K66" s="19">
        <v>23</v>
      </c>
      <c r="L66" s="10"/>
      <c r="M66" s="11"/>
    </row>
    <row r="67" spans="1:13" s="1" customFormat="1" ht="19.5" customHeight="1">
      <c r="A67" s="15" t="s">
        <v>146</v>
      </c>
      <c r="B67" s="13" t="s">
        <v>100</v>
      </c>
      <c r="C67" s="14" t="s">
        <v>147</v>
      </c>
      <c r="D67" s="28" t="s">
        <v>37</v>
      </c>
      <c r="E67" s="30">
        <v>60</v>
      </c>
      <c r="F67" s="30">
        <v>54</v>
      </c>
      <c r="G67" s="31">
        <f t="shared" si="6"/>
        <v>28.2</v>
      </c>
      <c r="H67" s="17">
        <v>71</v>
      </c>
      <c r="I67" s="18">
        <f t="shared" si="4"/>
        <v>35.5</v>
      </c>
      <c r="J67" s="18">
        <f t="shared" si="5"/>
        <v>63.7</v>
      </c>
      <c r="K67" s="19">
        <v>24</v>
      </c>
      <c r="L67" s="10"/>
      <c r="M67" s="11"/>
    </row>
    <row r="68" spans="1:13" s="1" customFormat="1" ht="19.5" customHeight="1">
      <c r="A68" s="15" t="s">
        <v>148</v>
      </c>
      <c r="B68" s="13" t="s">
        <v>100</v>
      </c>
      <c r="C68" s="14" t="s">
        <v>149</v>
      </c>
      <c r="D68" s="28" t="s">
        <v>37</v>
      </c>
      <c r="E68" s="30">
        <v>61</v>
      </c>
      <c r="F68" s="30">
        <v>56</v>
      </c>
      <c r="G68" s="31">
        <f t="shared" si="6"/>
        <v>29</v>
      </c>
      <c r="H68" s="17">
        <v>68.8</v>
      </c>
      <c r="I68" s="18">
        <f t="shared" si="4"/>
        <v>34.4</v>
      </c>
      <c r="J68" s="18">
        <f t="shared" si="5"/>
        <v>63.4</v>
      </c>
      <c r="K68" s="19">
        <v>25</v>
      </c>
      <c r="L68" s="10"/>
      <c r="M68" s="11"/>
    </row>
    <row r="69" spans="1:13" s="1" customFormat="1" ht="19.5" customHeight="1">
      <c r="A69" s="15" t="s">
        <v>150</v>
      </c>
      <c r="B69" s="13" t="s">
        <v>100</v>
      </c>
      <c r="C69" s="14" t="s">
        <v>151</v>
      </c>
      <c r="D69" s="28" t="s">
        <v>37</v>
      </c>
      <c r="E69" s="30">
        <v>60</v>
      </c>
      <c r="F69" s="30">
        <v>55</v>
      </c>
      <c r="G69" s="31">
        <f t="shared" si="6"/>
        <v>28.5</v>
      </c>
      <c r="H69" s="17">
        <v>69.8</v>
      </c>
      <c r="I69" s="18">
        <f t="shared" si="4"/>
        <v>34.9</v>
      </c>
      <c r="J69" s="18">
        <f t="shared" si="5"/>
        <v>63.4</v>
      </c>
      <c r="K69" s="19">
        <v>26</v>
      </c>
      <c r="L69" s="10"/>
      <c r="M69" s="11"/>
    </row>
    <row r="70" spans="1:13" s="1" customFormat="1" ht="19.5" customHeight="1">
      <c r="A70" s="15" t="s">
        <v>152</v>
      </c>
      <c r="B70" s="13">
        <v>60120006</v>
      </c>
      <c r="C70" s="14" t="s">
        <v>153</v>
      </c>
      <c r="D70" s="28" t="s">
        <v>37</v>
      </c>
      <c r="E70" s="30">
        <v>55</v>
      </c>
      <c r="F70" s="30">
        <v>57</v>
      </c>
      <c r="G70" s="31">
        <f t="shared" si="6"/>
        <v>28.099999999999998</v>
      </c>
      <c r="H70" s="17">
        <v>69.6</v>
      </c>
      <c r="I70" s="18">
        <f t="shared" si="4"/>
        <v>34.8</v>
      </c>
      <c r="J70" s="18">
        <f t="shared" si="5"/>
        <v>62.89999999999999</v>
      </c>
      <c r="K70" s="19">
        <v>27</v>
      </c>
      <c r="L70" s="10"/>
      <c r="M70" s="11"/>
    </row>
    <row r="71" spans="1:13" s="1" customFormat="1" ht="19.5" customHeight="1">
      <c r="A71" s="15" t="s">
        <v>154</v>
      </c>
      <c r="B71" s="13" t="s">
        <v>100</v>
      </c>
      <c r="C71" s="14" t="s">
        <v>155</v>
      </c>
      <c r="D71" s="28" t="s">
        <v>37</v>
      </c>
      <c r="E71" s="30">
        <v>60</v>
      </c>
      <c r="F71" s="30">
        <v>52</v>
      </c>
      <c r="G71" s="31">
        <f t="shared" si="6"/>
        <v>27.6</v>
      </c>
      <c r="H71" s="17">
        <v>70</v>
      </c>
      <c r="I71" s="18">
        <f t="shared" si="4"/>
        <v>35</v>
      </c>
      <c r="J71" s="18">
        <f t="shared" si="5"/>
        <v>62.6</v>
      </c>
      <c r="K71" s="19">
        <v>28</v>
      </c>
      <c r="L71" s="10"/>
      <c r="M71" s="11"/>
    </row>
    <row r="72" spans="1:13" s="1" customFormat="1" ht="19.5" customHeight="1">
      <c r="A72" s="15" t="s">
        <v>156</v>
      </c>
      <c r="B72" s="13" t="s">
        <v>100</v>
      </c>
      <c r="C72" s="14" t="s">
        <v>157</v>
      </c>
      <c r="D72" s="28" t="s">
        <v>37</v>
      </c>
      <c r="E72" s="30">
        <v>62</v>
      </c>
      <c r="F72" s="30">
        <v>53</v>
      </c>
      <c r="G72" s="31">
        <f t="shared" si="6"/>
        <v>28.299999999999997</v>
      </c>
      <c r="H72" s="17">
        <v>68.4</v>
      </c>
      <c r="I72" s="18">
        <f t="shared" si="4"/>
        <v>34.2</v>
      </c>
      <c r="J72" s="18">
        <f t="shared" si="5"/>
        <v>62.5</v>
      </c>
      <c r="K72" s="19">
        <v>29</v>
      </c>
      <c r="L72" s="10"/>
      <c r="M72" s="11"/>
    </row>
    <row r="73" spans="1:13" s="1" customFormat="1" ht="19.5" customHeight="1">
      <c r="A73" s="15" t="s">
        <v>158</v>
      </c>
      <c r="B73" s="13" t="s">
        <v>100</v>
      </c>
      <c r="C73" s="14" t="s">
        <v>159</v>
      </c>
      <c r="D73" s="28" t="s">
        <v>37</v>
      </c>
      <c r="E73" s="30">
        <v>59</v>
      </c>
      <c r="F73" s="30">
        <v>57</v>
      </c>
      <c r="G73" s="31">
        <f t="shared" si="6"/>
        <v>28.9</v>
      </c>
      <c r="H73" s="17">
        <v>0</v>
      </c>
      <c r="I73" s="18">
        <f t="shared" si="4"/>
        <v>0</v>
      </c>
      <c r="J73" s="18">
        <f t="shared" si="5"/>
        <v>28.9</v>
      </c>
      <c r="K73" s="19">
        <v>30</v>
      </c>
      <c r="L73" s="10"/>
      <c r="M73" s="11"/>
    </row>
    <row r="74" spans="1:11" ht="19.5" customHeight="1">
      <c r="A74" s="15" t="s">
        <v>160</v>
      </c>
      <c r="B74" s="13" t="s">
        <v>100</v>
      </c>
      <c r="C74" s="14" t="s">
        <v>161</v>
      </c>
      <c r="D74" s="28" t="s">
        <v>37</v>
      </c>
      <c r="E74" s="30">
        <v>56</v>
      </c>
      <c r="F74" s="30">
        <v>53</v>
      </c>
      <c r="G74" s="31">
        <f t="shared" si="6"/>
        <v>27.1</v>
      </c>
      <c r="H74" s="32" t="s">
        <v>73</v>
      </c>
      <c r="I74" s="18"/>
      <c r="J74" s="18"/>
      <c r="K74" s="19"/>
    </row>
    <row r="75" spans="1:11" ht="19.5" customHeight="1">
      <c r="A75" s="15" t="s">
        <v>162</v>
      </c>
      <c r="B75" s="13" t="s">
        <v>100</v>
      </c>
      <c r="C75" s="14" t="s">
        <v>163</v>
      </c>
      <c r="D75" s="28" t="s">
        <v>37</v>
      </c>
      <c r="E75" s="30">
        <v>56</v>
      </c>
      <c r="F75" s="30">
        <v>53</v>
      </c>
      <c r="G75" s="31">
        <f t="shared" si="6"/>
        <v>27.1</v>
      </c>
      <c r="H75" s="32" t="s">
        <v>73</v>
      </c>
      <c r="I75" s="18"/>
      <c r="J75" s="18"/>
      <c r="K75" s="19"/>
    </row>
    <row r="76" spans="1:11" ht="19.5" customHeight="1">
      <c r="A76" s="15" t="s">
        <v>164</v>
      </c>
      <c r="B76" s="13" t="s">
        <v>100</v>
      </c>
      <c r="C76" s="14" t="s">
        <v>165</v>
      </c>
      <c r="D76" s="28" t="s">
        <v>37</v>
      </c>
      <c r="E76" s="30">
        <v>48</v>
      </c>
      <c r="F76" s="30">
        <v>58</v>
      </c>
      <c r="G76" s="31">
        <f t="shared" si="6"/>
        <v>27</v>
      </c>
      <c r="H76" s="32" t="s">
        <v>73</v>
      </c>
      <c r="I76" s="18"/>
      <c r="J76" s="18"/>
      <c r="K76" s="19"/>
    </row>
  </sheetData>
  <sheetProtection/>
  <mergeCells count="1">
    <mergeCell ref="A2:K2"/>
  </mergeCells>
  <printOptions/>
  <pageMargins left="0.5" right="0.39" top="0.54" bottom="0.8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2017-06-28T09:03:42Z</cp:lastPrinted>
  <dcterms:created xsi:type="dcterms:W3CDTF">2015-06-09T01:58:50Z</dcterms:created>
  <dcterms:modified xsi:type="dcterms:W3CDTF">2017-06-28T12:24:09Z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