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760" activeTab="0"/>
  </bookViews>
  <sheets>
    <sheet name="考试总成绩" sheetId="1" r:id="rId1"/>
  </sheets>
  <definedNames>
    <definedName name="_xlnm.Print_Titles" localSheetId="0">'考试总成绩'!$2:$4</definedName>
    <definedName name="_xlnm._FilterDatabase" localSheetId="0" hidden="1">'考试总成绩'!$A$4:$R$53</definedName>
  </definedNames>
  <calcPr fullCalcOnLoad="1"/>
</workbook>
</file>

<file path=xl/sharedStrings.xml><?xml version="1.0" encoding="utf-8"?>
<sst xmlns="http://schemas.openxmlformats.org/spreadsheetml/2006/main" count="265" uniqueCount="162">
  <si>
    <t>附件1：</t>
  </si>
  <si>
    <t>梓潼县2017年上半年公开考试招聘教师体检人员名单</t>
  </si>
  <si>
    <t>序号</t>
  </si>
  <si>
    <t>报考
职位</t>
  </si>
  <si>
    <t>职位编码</t>
  </si>
  <si>
    <t>姓名</t>
  </si>
  <si>
    <t>性别</t>
  </si>
  <si>
    <t>准考证
号码</t>
  </si>
  <si>
    <t>笔试成绩</t>
  </si>
  <si>
    <t>政策性加分</t>
  </si>
  <si>
    <t>笔试折合总成绩（含加分）</t>
  </si>
  <si>
    <t>试讲成绩</t>
  </si>
  <si>
    <t>专业实操成绩</t>
  </si>
  <si>
    <t>面试成绩</t>
  </si>
  <si>
    <t>小学语文（数学）加权值</t>
  </si>
  <si>
    <t>面试最终成绩</t>
  </si>
  <si>
    <t>面试折合总成绩</t>
  </si>
  <si>
    <t>考试总成绩</t>
  </si>
  <si>
    <t>排名</t>
  </si>
  <si>
    <t>备注</t>
  </si>
  <si>
    <t>高中地理</t>
  </si>
  <si>
    <t>17040403</t>
  </si>
  <si>
    <t>李佳</t>
  </si>
  <si>
    <t>女</t>
  </si>
  <si>
    <t>6170416014415</t>
  </si>
  <si>
    <t>高中生物</t>
  </si>
  <si>
    <t>17040404</t>
  </si>
  <si>
    <t>郑欣</t>
  </si>
  <si>
    <t>6170416020528</t>
  </si>
  <si>
    <t>高中政治</t>
  </si>
  <si>
    <t>17040402</t>
  </si>
  <si>
    <t>张雪梅</t>
  </si>
  <si>
    <t>6170416014427</t>
  </si>
  <si>
    <t>职高教师1</t>
  </si>
  <si>
    <t>17040405</t>
  </si>
  <si>
    <t>刘瑞</t>
  </si>
  <si>
    <t>6170416020412</t>
  </si>
  <si>
    <t>崔璨</t>
  </si>
  <si>
    <t>6170416014507</t>
  </si>
  <si>
    <t>职高教师2</t>
  </si>
  <si>
    <t>17040407</t>
  </si>
  <si>
    <t>吴梦颖</t>
  </si>
  <si>
    <t>6170416014227</t>
  </si>
  <si>
    <t>周雨</t>
  </si>
  <si>
    <t>6170416014302</t>
  </si>
  <si>
    <t>职高教师3</t>
  </si>
  <si>
    <t>17040408</t>
  </si>
  <si>
    <t>范城</t>
  </si>
  <si>
    <t>男</t>
  </si>
  <si>
    <t>6170416020609</t>
  </si>
  <si>
    <t>职高教师4</t>
  </si>
  <si>
    <t>17040409</t>
  </si>
  <si>
    <t>尤洁</t>
  </si>
  <si>
    <t>6170416014716</t>
  </si>
  <si>
    <t>初中生物</t>
  </si>
  <si>
    <t>17040417</t>
  </si>
  <si>
    <t>崔佳怡</t>
  </si>
  <si>
    <t>6170416014520</t>
  </si>
  <si>
    <t>初中数学</t>
  </si>
  <si>
    <t>17040412</t>
  </si>
  <si>
    <t>雷珍</t>
  </si>
  <si>
    <t>6170416014502</t>
  </si>
  <si>
    <t>王海琼</t>
  </si>
  <si>
    <t>6170416020108</t>
  </si>
  <si>
    <t>初中体育</t>
  </si>
  <si>
    <t>17040418</t>
  </si>
  <si>
    <t>王丽</t>
  </si>
  <si>
    <t>6170416014416</t>
  </si>
  <si>
    <t>初中信息技术</t>
  </si>
  <si>
    <t>17040415</t>
  </si>
  <si>
    <t>窦轶</t>
  </si>
  <si>
    <t>6170416020307</t>
  </si>
  <si>
    <t>初中语文</t>
  </si>
  <si>
    <t>17040411</t>
  </si>
  <si>
    <t>何利娟</t>
  </si>
  <si>
    <t>6170416020601</t>
  </si>
  <si>
    <t>吴晓艳</t>
  </si>
  <si>
    <t>6170416014421</t>
  </si>
  <si>
    <t>初中政治</t>
  </si>
  <si>
    <t>17040413</t>
  </si>
  <si>
    <t>赵亚</t>
  </si>
  <si>
    <t>6170416020316</t>
  </si>
  <si>
    <t>小学美术</t>
  </si>
  <si>
    <t>17040424</t>
  </si>
  <si>
    <t>高莹</t>
  </si>
  <si>
    <t>6170416020810</t>
  </si>
  <si>
    <t>小学数学</t>
  </si>
  <si>
    <t>17040420</t>
  </si>
  <si>
    <t>陈岑</t>
  </si>
  <si>
    <t>6170416020327</t>
  </si>
  <si>
    <t>陈子玄</t>
  </si>
  <si>
    <t>6170416020324</t>
  </si>
  <si>
    <t>陈丹</t>
  </si>
  <si>
    <t>6170416014610</t>
  </si>
  <si>
    <t>何媛媛</t>
  </si>
  <si>
    <t>6170416014602</t>
  </si>
  <si>
    <t>陈春红</t>
  </si>
  <si>
    <t>6170416014703</t>
  </si>
  <si>
    <t>刘蔺</t>
  </si>
  <si>
    <t>6170416020723</t>
  </si>
  <si>
    <t>张智超</t>
  </si>
  <si>
    <t>6170416020225</t>
  </si>
  <si>
    <t>刘英</t>
  </si>
  <si>
    <t>6170416020718</t>
  </si>
  <si>
    <t>曹雪玲</t>
  </si>
  <si>
    <t>6170416020724</t>
  </si>
  <si>
    <t>雍琴</t>
  </si>
  <si>
    <t>6170416020607</t>
  </si>
  <si>
    <t>杨兰</t>
  </si>
  <si>
    <t>6170416020116</t>
  </si>
  <si>
    <t>小学体育</t>
  </si>
  <si>
    <t>17040423</t>
  </si>
  <si>
    <t>陈葵</t>
  </si>
  <si>
    <t>6170416020119</t>
  </si>
  <si>
    <t>吴艺</t>
  </si>
  <si>
    <t>6170416020522</t>
  </si>
  <si>
    <t>小学信息技术</t>
  </si>
  <si>
    <t>17040425</t>
  </si>
  <si>
    <t>李昭旭</t>
  </si>
  <si>
    <t>6170416020709</t>
  </si>
  <si>
    <t>小学音乐</t>
  </si>
  <si>
    <t>17040422</t>
  </si>
  <si>
    <t>罗红玉</t>
  </si>
  <si>
    <t>6170416020219</t>
  </si>
  <si>
    <t>谢卿</t>
  </si>
  <si>
    <t>6170416020508</t>
  </si>
  <si>
    <t>小学英语</t>
  </si>
  <si>
    <t>17040421</t>
  </si>
  <si>
    <t>秦懿</t>
  </si>
  <si>
    <t>6170416020203</t>
  </si>
  <si>
    <t>周莲</t>
  </si>
  <si>
    <t>6170416020130</t>
  </si>
  <si>
    <t>小学语文</t>
  </si>
  <si>
    <t>17040419</t>
  </si>
  <si>
    <t>郑世莲</t>
  </si>
  <si>
    <t>6170416014304</t>
  </si>
  <si>
    <t>王娟</t>
  </si>
  <si>
    <t>6170416020716</t>
  </si>
  <si>
    <t>秦嫱</t>
  </si>
  <si>
    <t>6170416020330</t>
  </si>
  <si>
    <t>张蛟</t>
  </si>
  <si>
    <t>6170416020517</t>
  </si>
  <si>
    <t>贾丹</t>
  </si>
  <si>
    <t>6170416020224</t>
  </si>
  <si>
    <t>岳芹</t>
  </si>
  <si>
    <t>6170416020729</t>
  </si>
  <si>
    <t>彭维维</t>
  </si>
  <si>
    <t>6170416020530</t>
  </si>
  <si>
    <t>曾莉</t>
  </si>
  <si>
    <t>6170416020410</t>
  </si>
  <si>
    <t>左丹</t>
  </si>
  <si>
    <t>6170416014314</t>
  </si>
  <si>
    <t>陈冬梅</t>
  </si>
  <si>
    <t>6170416014508</t>
  </si>
  <si>
    <t>梁莉芳</t>
  </si>
  <si>
    <t>6170416020121</t>
  </si>
  <si>
    <t>幼儿教师</t>
  </si>
  <si>
    <t>17040426</t>
  </si>
  <si>
    <t>仇静</t>
  </si>
  <si>
    <t>6170416020422</t>
  </si>
  <si>
    <t>赵莉鸿</t>
  </si>
  <si>
    <t>6170416014626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</si>
</sst>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sz val="12"/>
      <name val="Times New Roman"/>
      <family val="1"/>
    </font>
    <font>
      <sz val="8"/>
      <name val="黑体"/>
      <family val="0"/>
    </font>
    <font>
      <sz val="8"/>
      <color indexed="8"/>
      <name val="黑体"/>
      <family val="0"/>
    </font>
    <font>
      <sz val="10"/>
      <name val="Times New Roman"/>
      <family val="1"/>
    </font>
    <font>
      <sz val="8"/>
      <color indexed="8"/>
      <name val="仿宋_GB2312"/>
      <family val="3"/>
    </font>
    <font>
      <sz val="8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7"/>
      <color indexed="8"/>
      <name val="仿宋_GB2312"/>
      <family val="3"/>
    </font>
    <font>
      <sz val="8"/>
      <color indexed="8"/>
      <name val="Times New Roman"/>
      <family val="1"/>
    </font>
    <font>
      <sz val="10"/>
      <color indexed="8"/>
      <name val="仿宋_GB2312"/>
      <family val="3"/>
    </font>
    <font>
      <sz val="6"/>
      <color indexed="8"/>
      <name val="仿宋_GB2312"/>
      <family val="3"/>
    </font>
    <font>
      <sz val="10"/>
      <color indexed="8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sz val="20"/>
      <color theme="1"/>
      <name val="方正小标宋简体"/>
      <family val="0"/>
    </font>
    <font>
      <sz val="8"/>
      <color theme="1"/>
      <name val="黑体"/>
      <family val="0"/>
    </font>
    <font>
      <sz val="8"/>
      <color theme="1"/>
      <name val="仿宋_GB2312"/>
      <family val="3"/>
    </font>
    <font>
      <sz val="7"/>
      <color theme="1"/>
      <name val="仿宋_GB2312"/>
      <family val="3"/>
    </font>
    <font>
      <sz val="8"/>
      <color theme="1"/>
      <name val="Times New Roman"/>
      <family val="1"/>
    </font>
    <font>
      <sz val="10"/>
      <color theme="1"/>
      <name val="仿宋_GB2312"/>
      <family val="3"/>
    </font>
    <font>
      <sz val="6"/>
      <color theme="1"/>
      <name val="仿宋_GB2312"/>
      <family val="3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5" fillId="8" borderId="0" applyNumberFormat="0" applyBorder="0" applyAlignment="0" applyProtection="0"/>
    <xf numFmtId="0" fontId="26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6" fillId="10" borderId="1" applyNumberFormat="0" applyAlignment="0" applyProtection="0"/>
    <xf numFmtId="0" fontId="33" fillId="11" borderId="7" applyNumberFormat="0" applyAlignment="0" applyProtection="0"/>
    <xf numFmtId="0" fontId="22" fillId="3" borderId="0" applyNumberFormat="0" applyBorder="0" applyAlignment="0" applyProtection="0"/>
    <xf numFmtId="0" fontId="25" fillId="12" borderId="0" applyNumberFormat="0" applyBorder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  <xf numFmtId="0" fontId="23" fillId="2" borderId="0" applyNumberFormat="0" applyBorder="0" applyAlignment="0" applyProtection="0"/>
    <xf numFmtId="0" fontId="38" fillId="13" borderId="0" applyNumberFormat="0" applyBorder="0" applyAlignment="0" applyProtection="0"/>
    <xf numFmtId="0" fontId="22" fillId="14" borderId="0" applyNumberFormat="0" applyBorder="0" applyAlignment="0" applyProtection="0"/>
    <xf numFmtId="0" fontId="2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5" fillId="20" borderId="0" applyNumberFormat="0" applyBorder="0" applyAlignment="0" applyProtection="0"/>
    <xf numFmtId="0" fontId="22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15" zoomScaleNormal="115" workbookViewId="0" topLeftCell="A1">
      <selection activeCell="R5" sqref="R5:R53"/>
    </sheetView>
  </sheetViews>
  <sheetFormatPr defaultColWidth="9.00390625" defaultRowHeight="14.25"/>
  <cols>
    <col min="1" max="1" width="3.125" style="0" customWidth="1"/>
    <col min="2" max="2" width="7.875" style="2" customWidth="1"/>
    <col min="3" max="3" width="7.625" style="0" customWidth="1"/>
    <col min="4" max="4" width="7.00390625" style="0" customWidth="1"/>
    <col min="5" max="5" width="5.00390625" style="0" customWidth="1"/>
    <col min="6" max="6" width="11.875" style="0" customWidth="1"/>
    <col min="7" max="7" width="4.375" style="0" customWidth="1"/>
    <col min="8" max="8" width="5.75390625" style="0" customWidth="1"/>
    <col min="9" max="9" width="9.375" style="0" customWidth="1"/>
    <col min="10" max="10" width="4.75390625" style="0" customWidth="1"/>
    <col min="11" max="12" width="5.125" style="0" customWidth="1"/>
    <col min="13" max="13" width="6.00390625" style="0" customWidth="1"/>
    <col min="14" max="14" width="6.875" style="0" customWidth="1"/>
    <col min="15" max="15" width="7.25390625" style="0" customWidth="1"/>
    <col min="16" max="16" width="8.50390625" style="0" customWidth="1"/>
    <col min="17" max="17" width="6.50390625" style="0" customWidth="1"/>
    <col min="18" max="18" width="3.375" style="0" customWidth="1"/>
  </cols>
  <sheetData>
    <row r="1" spans="2:4" ht="18.75" customHeight="1">
      <c r="B1" s="4" t="s">
        <v>0</v>
      </c>
      <c r="D1" s="5"/>
    </row>
    <row r="2" spans="1:18" ht="30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0.25" customHeight="1">
      <c r="A3" s="8"/>
      <c r="B3" s="9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36" customHeight="1">
      <c r="A4" s="12" t="s">
        <v>2</v>
      </c>
      <c r="B4" s="13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7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</row>
    <row r="5" spans="1:18" s="1" customFormat="1" ht="25.5" customHeight="1">
      <c r="A5" s="14">
        <v>1</v>
      </c>
      <c r="B5" s="15" t="s">
        <v>20</v>
      </c>
      <c r="C5" s="16" t="s">
        <v>21</v>
      </c>
      <c r="D5" s="17" t="s">
        <v>22</v>
      </c>
      <c r="E5" s="18" t="s">
        <v>23</v>
      </c>
      <c r="F5" s="16" t="s">
        <v>24</v>
      </c>
      <c r="G5" s="19">
        <v>75</v>
      </c>
      <c r="H5" s="20"/>
      <c r="I5" s="28">
        <f aca="true" t="shared" si="0" ref="I5:I7">G5/2</f>
        <v>37.5</v>
      </c>
      <c r="J5" s="29"/>
      <c r="K5" s="29"/>
      <c r="L5" s="29">
        <v>85.6</v>
      </c>
      <c r="M5" s="29"/>
      <c r="N5" s="29">
        <v>85.6</v>
      </c>
      <c r="O5" s="30">
        <f aca="true" t="shared" si="1" ref="O5:O22">N5/2</f>
        <v>42.8</v>
      </c>
      <c r="P5" s="30">
        <f aca="true" t="shared" si="2" ref="P5:P22">I5+O5</f>
        <v>80.3</v>
      </c>
      <c r="Q5" s="29">
        <v>1</v>
      </c>
      <c r="R5" s="36"/>
    </row>
    <row r="6" spans="1:18" s="1" customFormat="1" ht="25.5" customHeight="1">
      <c r="A6" s="14">
        <v>2</v>
      </c>
      <c r="B6" s="15" t="s">
        <v>25</v>
      </c>
      <c r="C6" s="16" t="s">
        <v>26</v>
      </c>
      <c r="D6" s="17" t="s">
        <v>27</v>
      </c>
      <c r="E6" s="17" t="s">
        <v>23</v>
      </c>
      <c r="F6" s="16" t="s">
        <v>28</v>
      </c>
      <c r="G6" s="19">
        <v>70</v>
      </c>
      <c r="H6" s="20"/>
      <c r="I6" s="28">
        <f t="shared" si="0"/>
        <v>35</v>
      </c>
      <c r="J6" s="29"/>
      <c r="K6" s="29"/>
      <c r="L6" s="29">
        <v>85.6</v>
      </c>
      <c r="M6" s="29"/>
      <c r="N6" s="29">
        <v>85.6</v>
      </c>
      <c r="O6" s="30">
        <f t="shared" si="1"/>
        <v>42.8</v>
      </c>
      <c r="P6" s="30">
        <f t="shared" si="2"/>
        <v>77.8</v>
      </c>
      <c r="Q6" s="29">
        <v>1</v>
      </c>
      <c r="R6" s="36"/>
    </row>
    <row r="7" spans="1:18" s="1" customFormat="1" ht="25.5" customHeight="1">
      <c r="A7" s="14">
        <v>3</v>
      </c>
      <c r="B7" s="15" t="s">
        <v>29</v>
      </c>
      <c r="C7" s="16" t="s">
        <v>30</v>
      </c>
      <c r="D7" s="17" t="s">
        <v>31</v>
      </c>
      <c r="E7" s="17" t="s">
        <v>23</v>
      </c>
      <c r="F7" s="16" t="s">
        <v>32</v>
      </c>
      <c r="G7" s="19">
        <v>78</v>
      </c>
      <c r="H7" s="20"/>
      <c r="I7" s="28">
        <f t="shared" si="0"/>
        <v>39</v>
      </c>
      <c r="J7" s="31"/>
      <c r="K7" s="31"/>
      <c r="L7" s="31">
        <v>78</v>
      </c>
      <c r="M7" s="31"/>
      <c r="N7" s="31">
        <v>78</v>
      </c>
      <c r="O7" s="30">
        <f t="shared" si="1"/>
        <v>39</v>
      </c>
      <c r="P7" s="30">
        <f t="shared" si="2"/>
        <v>78</v>
      </c>
      <c r="Q7" s="29">
        <v>1</v>
      </c>
      <c r="R7" s="36"/>
    </row>
    <row r="8" spans="1:18" s="1" customFormat="1" ht="25.5" customHeight="1">
      <c r="A8" s="14">
        <v>4</v>
      </c>
      <c r="B8" s="21" t="s">
        <v>33</v>
      </c>
      <c r="C8" s="16" t="s">
        <v>34</v>
      </c>
      <c r="D8" s="17" t="s">
        <v>35</v>
      </c>
      <c r="E8" s="17" t="s">
        <v>23</v>
      </c>
      <c r="F8" s="16" t="s">
        <v>36</v>
      </c>
      <c r="G8" s="19">
        <v>82</v>
      </c>
      <c r="H8" s="19">
        <v>4</v>
      </c>
      <c r="I8" s="28">
        <v>43</v>
      </c>
      <c r="J8" s="29">
        <v>80.6</v>
      </c>
      <c r="K8" s="29">
        <v>81.6</v>
      </c>
      <c r="L8" s="29">
        <v>81.1</v>
      </c>
      <c r="M8" s="29"/>
      <c r="N8" s="29">
        <v>81.1</v>
      </c>
      <c r="O8" s="30">
        <f t="shared" si="1"/>
        <v>40.55</v>
      </c>
      <c r="P8" s="30">
        <f t="shared" si="2"/>
        <v>83.55</v>
      </c>
      <c r="Q8" s="29">
        <v>1</v>
      </c>
      <c r="R8" s="36"/>
    </row>
    <row r="9" spans="1:18" s="1" customFormat="1" ht="25.5" customHeight="1">
      <c r="A9" s="14">
        <v>5</v>
      </c>
      <c r="B9" s="21" t="s">
        <v>33</v>
      </c>
      <c r="C9" s="16" t="s">
        <v>34</v>
      </c>
      <c r="D9" s="17" t="s">
        <v>37</v>
      </c>
      <c r="E9" s="17" t="s">
        <v>23</v>
      </c>
      <c r="F9" s="16" t="s">
        <v>38</v>
      </c>
      <c r="G9" s="19">
        <v>73</v>
      </c>
      <c r="H9" s="20"/>
      <c r="I9" s="28">
        <f aca="true" t="shared" si="3" ref="I9:I22">G9/2</f>
        <v>36.5</v>
      </c>
      <c r="J9" s="31">
        <v>83.2</v>
      </c>
      <c r="K9" s="31">
        <v>86.8</v>
      </c>
      <c r="L9" s="31">
        <v>85</v>
      </c>
      <c r="M9" s="29"/>
      <c r="N9" s="31">
        <v>85</v>
      </c>
      <c r="O9" s="30">
        <f t="shared" si="1"/>
        <v>42.5</v>
      </c>
      <c r="P9" s="30">
        <f t="shared" si="2"/>
        <v>79</v>
      </c>
      <c r="Q9" s="29">
        <v>2</v>
      </c>
      <c r="R9" s="36"/>
    </row>
    <row r="10" spans="1:18" s="2" customFormat="1" ht="25.5" customHeight="1">
      <c r="A10" s="14">
        <v>6</v>
      </c>
      <c r="B10" s="21" t="s">
        <v>39</v>
      </c>
      <c r="C10" s="22" t="s">
        <v>40</v>
      </c>
      <c r="D10" s="23" t="s">
        <v>41</v>
      </c>
      <c r="E10" s="23" t="s">
        <v>23</v>
      </c>
      <c r="F10" s="22" t="s">
        <v>42</v>
      </c>
      <c r="G10" s="19">
        <v>74</v>
      </c>
      <c r="H10" s="20"/>
      <c r="I10" s="28">
        <f t="shared" si="3"/>
        <v>37</v>
      </c>
      <c r="J10" s="32">
        <v>87.4</v>
      </c>
      <c r="K10" s="32">
        <v>80.6</v>
      </c>
      <c r="L10" s="32">
        <v>84</v>
      </c>
      <c r="M10" s="29"/>
      <c r="N10" s="32">
        <v>84</v>
      </c>
      <c r="O10" s="30">
        <f t="shared" si="1"/>
        <v>42</v>
      </c>
      <c r="P10" s="30">
        <f t="shared" si="2"/>
        <v>79</v>
      </c>
      <c r="Q10" s="29">
        <v>1</v>
      </c>
      <c r="R10" s="36"/>
    </row>
    <row r="11" spans="1:18" s="2" customFormat="1" ht="25.5" customHeight="1">
      <c r="A11" s="14">
        <v>7</v>
      </c>
      <c r="B11" s="21" t="s">
        <v>39</v>
      </c>
      <c r="C11" s="22" t="s">
        <v>40</v>
      </c>
      <c r="D11" s="23" t="s">
        <v>43</v>
      </c>
      <c r="E11" s="23" t="s">
        <v>23</v>
      </c>
      <c r="F11" s="22" t="s">
        <v>44</v>
      </c>
      <c r="G11" s="19">
        <v>75</v>
      </c>
      <c r="H11" s="20"/>
      <c r="I11" s="28">
        <f t="shared" si="3"/>
        <v>37.5</v>
      </c>
      <c r="J11" s="32">
        <v>86.6</v>
      </c>
      <c r="K11" s="32">
        <v>79.4</v>
      </c>
      <c r="L11" s="32">
        <v>83</v>
      </c>
      <c r="M11" s="29"/>
      <c r="N11" s="32">
        <v>83</v>
      </c>
      <c r="O11" s="30">
        <f t="shared" si="1"/>
        <v>41.5</v>
      </c>
      <c r="P11" s="30">
        <f t="shared" si="2"/>
        <v>79</v>
      </c>
      <c r="Q11" s="29">
        <v>2</v>
      </c>
      <c r="R11" s="36"/>
    </row>
    <row r="12" spans="1:18" s="1" customFormat="1" ht="25.5" customHeight="1">
      <c r="A12" s="14">
        <v>8</v>
      </c>
      <c r="B12" s="21" t="s">
        <v>45</v>
      </c>
      <c r="C12" s="16" t="s">
        <v>46</v>
      </c>
      <c r="D12" s="17" t="s">
        <v>47</v>
      </c>
      <c r="E12" s="17" t="s">
        <v>48</v>
      </c>
      <c r="F12" s="16" t="s">
        <v>49</v>
      </c>
      <c r="G12" s="19">
        <v>78</v>
      </c>
      <c r="H12" s="20"/>
      <c r="I12" s="28">
        <f t="shared" si="3"/>
        <v>39</v>
      </c>
      <c r="J12" s="29">
        <v>82</v>
      </c>
      <c r="K12" s="29">
        <v>82.2</v>
      </c>
      <c r="L12" s="29">
        <v>82.1</v>
      </c>
      <c r="M12" s="29"/>
      <c r="N12" s="29">
        <v>82.1</v>
      </c>
      <c r="O12" s="30">
        <f t="shared" si="1"/>
        <v>41.05</v>
      </c>
      <c r="P12" s="30">
        <f t="shared" si="2"/>
        <v>80.05</v>
      </c>
      <c r="Q12" s="29">
        <v>1</v>
      </c>
      <c r="R12" s="36"/>
    </row>
    <row r="13" spans="1:18" s="1" customFormat="1" ht="25.5" customHeight="1">
      <c r="A13" s="14">
        <v>9</v>
      </c>
      <c r="B13" s="21" t="s">
        <v>50</v>
      </c>
      <c r="C13" s="16" t="s">
        <v>51</v>
      </c>
      <c r="D13" s="17" t="s">
        <v>52</v>
      </c>
      <c r="E13" s="17" t="s">
        <v>23</v>
      </c>
      <c r="F13" s="16" t="s">
        <v>53</v>
      </c>
      <c r="G13" s="19">
        <v>62</v>
      </c>
      <c r="H13" s="20"/>
      <c r="I13" s="28">
        <f t="shared" si="3"/>
        <v>31</v>
      </c>
      <c r="J13" s="29"/>
      <c r="K13" s="29"/>
      <c r="L13" s="29">
        <v>85.4</v>
      </c>
      <c r="M13" s="29"/>
      <c r="N13" s="29">
        <v>85.4</v>
      </c>
      <c r="O13" s="30">
        <f t="shared" si="1"/>
        <v>42.7</v>
      </c>
      <c r="P13" s="30">
        <f t="shared" si="2"/>
        <v>73.7</v>
      </c>
      <c r="Q13" s="29">
        <v>1</v>
      </c>
      <c r="R13" s="36"/>
    </row>
    <row r="14" spans="1:18" s="1" customFormat="1" ht="25.5" customHeight="1">
      <c r="A14" s="14">
        <v>10</v>
      </c>
      <c r="B14" s="24" t="s">
        <v>54</v>
      </c>
      <c r="C14" s="16" t="s">
        <v>55</v>
      </c>
      <c r="D14" s="17" t="s">
        <v>56</v>
      </c>
      <c r="E14" s="17" t="s">
        <v>23</v>
      </c>
      <c r="F14" s="16" t="s">
        <v>57</v>
      </c>
      <c r="G14" s="19">
        <v>70</v>
      </c>
      <c r="H14" s="20"/>
      <c r="I14" s="28">
        <f t="shared" si="3"/>
        <v>35</v>
      </c>
      <c r="J14" s="29"/>
      <c r="K14" s="29"/>
      <c r="L14" s="29">
        <v>88.4</v>
      </c>
      <c r="M14" s="29"/>
      <c r="N14" s="29">
        <v>88.4</v>
      </c>
      <c r="O14" s="30">
        <f t="shared" si="1"/>
        <v>44.2</v>
      </c>
      <c r="P14" s="30">
        <f t="shared" si="2"/>
        <v>79.2</v>
      </c>
      <c r="Q14" s="29">
        <v>1</v>
      </c>
      <c r="R14" s="36"/>
    </row>
    <row r="15" spans="1:18" s="1" customFormat="1" ht="25.5" customHeight="1">
      <c r="A15" s="14">
        <v>11</v>
      </c>
      <c r="B15" s="24" t="s">
        <v>58</v>
      </c>
      <c r="C15" s="16" t="s">
        <v>59</v>
      </c>
      <c r="D15" s="17" t="s">
        <v>60</v>
      </c>
      <c r="E15" s="17" t="s">
        <v>23</v>
      </c>
      <c r="F15" s="16" t="s">
        <v>61</v>
      </c>
      <c r="G15" s="19">
        <v>75</v>
      </c>
      <c r="H15" s="20"/>
      <c r="I15" s="28">
        <f t="shared" si="3"/>
        <v>37.5</v>
      </c>
      <c r="J15" s="29"/>
      <c r="K15" s="29"/>
      <c r="L15" s="29">
        <v>89</v>
      </c>
      <c r="M15" s="29"/>
      <c r="N15" s="29">
        <v>89</v>
      </c>
      <c r="O15" s="30">
        <f t="shared" si="1"/>
        <v>44.5</v>
      </c>
      <c r="P15" s="30">
        <f t="shared" si="2"/>
        <v>82</v>
      </c>
      <c r="Q15" s="29">
        <v>1</v>
      </c>
      <c r="R15" s="36"/>
    </row>
    <row r="16" spans="1:18" s="1" customFormat="1" ht="25.5" customHeight="1">
      <c r="A16" s="14">
        <v>12</v>
      </c>
      <c r="B16" s="24" t="s">
        <v>58</v>
      </c>
      <c r="C16" s="16" t="s">
        <v>59</v>
      </c>
      <c r="D16" s="17" t="s">
        <v>62</v>
      </c>
      <c r="E16" s="17" t="s">
        <v>23</v>
      </c>
      <c r="F16" s="16" t="s">
        <v>63</v>
      </c>
      <c r="G16" s="19">
        <v>77</v>
      </c>
      <c r="H16" s="20"/>
      <c r="I16" s="28">
        <f t="shared" si="3"/>
        <v>38.5</v>
      </c>
      <c r="J16" s="29"/>
      <c r="K16" s="29"/>
      <c r="L16" s="29">
        <v>84.2</v>
      </c>
      <c r="M16" s="29"/>
      <c r="N16" s="29">
        <v>84.2</v>
      </c>
      <c r="O16" s="30">
        <f t="shared" si="1"/>
        <v>42.1</v>
      </c>
      <c r="P16" s="30">
        <f t="shared" si="2"/>
        <v>80.6</v>
      </c>
      <c r="Q16" s="29">
        <v>2</v>
      </c>
      <c r="R16" s="36"/>
    </row>
    <row r="17" spans="1:18" ht="25.5" customHeight="1">
      <c r="A17" s="14">
        <v>13</v>
      </c>
      <c r="B17" s="24" t="s">
        <v>64</v>
      </c>
      <c r="C17" s="16" t="s">
        <v>65</v>
      </c>
      <c r="D17" s="17" t="s">
        <v>66</v>
      </c>
      <c r="E17" s="17" t="s">
        <v>23</v>
      </c>
      <c r="F17" s="16" t="s">
        <v>67</v>
      </c>
      <c r="G17" s="19">
        <v>59</v>
      </c>
      <c r="H17" s="20"/>
      <c r="I17" s="28">
        <f t="shared" si="3"/>
        <v>29.5</v>
      </c>
      <c r="J17" s="29"/>
      <c r="K17" s="29"/>
      <c r="L17" s="29">
        <v>82</v>
      </c>
      <c r="M17" s="29"/>
      <c r="N17" s="29">
        <v>82</v>
      </c>
      <c r="O17" s="30">
        <f t="shared" si="1"/>
        <v>41</v>
      </c>
      <c r="P17" s="30">
        <f t="shared" si="2"/>
        <v>70.5</v>
      </c>
      <c r="Q17" s="29">
        <v>1</v>
      </c>
      <c r="R17" s="36"/>
    </row>
    <row r="18" spans="1:18" s="1" customFormat="1" ht="25.5" customHeight="1">
      <c r="A18" s="14">
        <v>14</v>
      </c>
      <c r="B18" s="25" t="s">
        <v>68</v>
      </c>
      <c r="C18" s="16" t="s">
        <v>69</v>
      </c>
      <c r="D18" s="17" t="s">
        <v>70</v>
      </c>
      <c r="E18" s="17" t="s">
        <v>23</v>
      </c>
      <c r="F18" s="16" t="s">
        <v>71</v>
      </c>
      <c r="G18" s="19">
        <v>70</v>
      </c>
      <c r="H18" s="20"/>
      <c r="I18" s="28">
        <f t="shared" si="3"/>
        <v>35</v>
      </c>
      <c r="J18" s="29"/>
      <c r="K18" s="29"/>
      <c r="L18" s="29">
        <v>83.6</v>
      </c>
      <c r="M18" s="29"/>
      <c r="N18" s="29">
        <v>83.6</v>
      </c>
      <c r="O18" s="30">
        <f t="shared" si="1"/>
        <v>41.8</v>
      </c>
      <c r="P18" s="30">
        <f t="shared" si="2"/>
        <v>76.8</v>
      </c>
      <c r="Q18" s="29">
        <v>1</v>
      </c>
      <c r="R18" s="36"/>
    </row>
    <row r="19" spans="1:18" s="1" customFormat="1" ht="25.5" customHeight="1">
      <c r="A19" s="14">
        <v>15</v>
      </c>
      <c r="B19" s="24" t="s">
        <v>72</v>
      </c>
      <c r="C19" s="16" t="s">
        <v>73</v>
      </c>
      <c r="D19" s="17" t="s">
        <v>74</v>
      </c>
      <c r="E19" s="17" t="s">
        <v>23</v>
      </c>
      <c r="F19" s="16" t="s">
        <v>75</v>
      </c>
      <c r="G19" s="19">
        <v>71</v>
      </c>
      <c r="H19" s="20"/>
      <c r="I19" s="28">
        <f t="shared" si="3"/>
        <v>35.5</v>
      </c>
      <c r="J19" s="29"/>
      <c r="K19" s="29"/>
      <c r="L19" s="29">
        <v>83</v>
      </c>
      <c r="M19" s="29"/>
      <c r="N19" s="29">
        <v>83</v>
      </c>
      <c r="O19" s="30">
        <f t="shared" si="1"/>
        <v>41.5</v>
      </c>
      <c r="P19" s="30">
        <f t="shared" si="2"/>
        <v>77</v>
      </c>
      <c r="Q19" s="29">
        <v>1</v>
      </c>
      <c r="R19" s="36"/>
    </row>
    <row r="20" spans="1:18" s="1" customFormat="1" ht="25.5" customHeight="1">
      <c r="A20" s="14">
        <v>16</v>
      </c>
      <c r="B20" s="24" t="s">
        <v>72</v>
      </c>
      <c r="C20" s="16" t="s">
        <v>73</v>
      </c>
      <c r="D20" s="17" t="s">
        <v>76</v>
      </c>
      <c r="E20" s="17" t="s">
        <v>23</v>
      </c>
      <c r="F20" s="16" t="s">
        <v>77</v>
      </c>
      <c r="G20" s="19">
        <v>75</v>
      </c>
      <c r="H20" s="20"/>
      <c r="I20" s="28">
        <f t="shared" si="3"/>
        <v>37.5</v>
      </c>
      <c r="J20" s="29"/>
      <c r="K20" s="29"/>
      <c r="L20" s="29">
        <v>73.6</v>
      </c>
      <c r="M20" s="29"/>
      <c r="N20" s="29">
        <v>73.6</v>
      </c>
      <c r="O20" s="30">
        <f t="shared" si="1"/>
        <v>36.8</v>
      </c>
      <c r="P20" s="30">
        <f t="shared" si="2"/>
        <v>74.3</v>
      </c>
      <c r="Q20" s="29">
        <v>2</v>
      </c>
      <c r="R20" s="36"/>
    </row>
    <row r="21" spans="1:18" s="1" customFormat="1" ht="25.5" customHeight="1">
      <c r="A21" s="14">
        <v>17</v>
      </c>
      <c r="B21" s="24" t="s">
        <v>78</v>
      </c>
      <c r="C21" s="16" t="s">
        <v>79</v>
      </c>
      <c r="D21" s="17" t="s">
        <v>80</v>
      </c>
      <c r="E21" s="17" t="s">
        <v>23</v>
      </c>
      <c r="F21" s="16" t="s">
        <v>81</v>
      </c>
      <c r="G21" s="19">
        <v>83</v>
      </c>
      <c r="H21" s="20"/>
      <c r="I21" s="28">
        <f t="shared" si="3"/>
        <v>41.5</v>
      </c>
      <c r="J21" s="31"/>
      <c r="K21" s="31"/>
      <c r="L21" s="31">
        <v>84.8</v>
      </c>
      <c r="M21" s="31"/>
      <c r="N21" s="31">
        <v>84.8</v>
      </c>
      <c r="O21" s="30">
        <f t="shared" si="1"/>
        <v>42.4</v>
      </c>
      <c r="P21" s="30">
        <f t="shared" si="2"/>
        <v>83.9</v>
      </c>
      <c r="Q21" s="29">
        <v>1</v>
      </c>
      <c r="R21" s="36"/>
    </row>
    <row r="22" spans="1:18" s="3" customFormat="1" ht="25.5" customHeight="1">
      <c r="A22" s="14">
        <v>18</v>
      </c>
      <c r="B22" s="24" t="s">
        <v>82</v>
      </c>
      <c r="C22" s="16" t="s">
        <v>83</v>
      </c>
      <c r="D22" s="17" t="s">
        <v>84</v>
      </c>
      <c r="E22" s="17" t="s">
        <v>23</v>
      </c>
      <c r="F22" s="16" t="s">
        <v>85</v>
      </c>
      <c r="G22" s="19">
        <v>75</v>
      </c>
      <c r="H22" s="20"/>
      <c r="I22" s="28">
        <f t="shared" si="3"/>
        <v>37.5</v>
      </c>
      <c r="J22" s="29"/>
      <c r="K22" s="29"/>
      <c r="L22" s="29">
        <v>81.6</v>
      </c>
      <c r="M22" s="29"/>
      <c r="N22" s="29">
        <v>81.6</v>
      </c>
      <c r="O22" s="30">
        <f t="shared" si="1"/>
        <v>40.8</v>
      </c>
      <c r="P22" s="30">
        <f t="shared" si="2"/>
        <v>78.3</v>
      </c>
      <c r="Q22" s="29">
        <v>1</v>
      </c>
      <c r="R22" s="36"/>
    </row>
    <row r="23" spans="1:18" s="3" customFormat="1" ht="25.5" customHeight="1">
      <c r="A23" s="14">
        <v>19</v>
      </c>
      <c r="B23" s="24" t="s">
        <v>86</v>
      </c>
      <c r="C23" s="16" t="s">
        <v>87</v>
      </c>
      <c r="D23" s="26" t="s">
        <v>88</v>
      </c>
      <c r="E23" s="26" t="s">
        <v>23</v>
      </c>
      <c r="F23" s="16" t="s">
        <v>89</v>
      </c>
      <c r="G23" s="19">
        <v>82</v>
      </c>
      <c r="H23" s="20"/>
      <c r="I23" s="28">
        <f aca="true" t="shared" si="4" ref="I23:I43">G23/2</f>
        <v>41</v>
      </c>
      <c r="J23" s="29"/>
      <c r="K23" s="29"/>
      <c r="L23" s="33">
        <v>91.8</v>
      </c>
      <c r="M23" s="29">
        <v>0.9722</v>
      </c>
      <c r="N23" s="30">
        <f aca="true" t="shared" si="5" ref="N23:N33">L23*M23</f>
        <v>89.24795999999999</v>
      </c>
      <c r="O23" s="30">
        <f aca="true" t="shared" si="6" ref="O23:O40">N23/2</f>
        <v>44.623979999999996</v>
      </c>
      <c r="P23" s="30">
        <f aca="true" t="shared" si="7" ref="P23:P40">I23+O23</f>
        <v>85.62397999999999</v>
      </c>
      <c r="Q23" s="29">
        <v>1</v>
      </c>
      <c r="R23" s="36"/>
    </row>
    <row r="24" spans="1:18" s="3" customFormat="1" ht="25.5" customHeight="1">
      <c r="A24" s="14">
        <v>20</v>
      </c>
      <c r="B24" s="24" t="s">
        <v>86</v>
      </c>
      <c r="C24" s="16" t="s">
        <v>87</v>
      </c>
      <c r="D24" s="26" t="s">
        <v>90</v>
      </c>
      <c r="E24" s="26" t="s">
        <v>23</v>
      </c>
      <c r="F24" s="16" t="s">
        <v>91</v>
      </c>
      <c r="G24" s="19">
        <v>82</v>
      </c>
      <c r="H24" s="20"/>
      <c r="I24" s="28">
        <f t="shared" si="4"/>
        <v>41</v>
      </c>
      <c r="J24" s="29"/>
      <c r="K24" s="29"/>
      <c r="L24" s="33">
        <v>84.6</v>
      </c>
      <c r="M24" s="29">
        <v>0.9722</v>
      </c>
      <c r="N24" s="30">
        <f t="shared" si="5"/>
        <v>82.24811999999999</v>
      </c>
      <c r="O24" s="30">
        <f t="shared" si="6"/>
        <v>41.12405999999999</v>
      </c>
      <c r="P24" s="30">
        <f t="shared" si="7"/>
        <v>82.12405999999999</v>
      </c>
      <c r="Q24" s="29">
        <v>2</v>
      </c>
      <c r="R24" s="36"/>
    </row>
    <row r="25" spans="1:18" s="3" customFormat="1" ht="25.5" customHeight="1">
      <c r="A25" s="14">
        <v>21</v>
      </c>
      <c r="B25" s="24" t="s">
        <v>86</v>
      </c>
      <c r="C25" s="16" t="s">
        <v>87</v>
      </c>
      <c r="D25" s="26" t="s">
        <v>92</v>
      </c>
      <c r="E25" s="26" t="s">
        <v>23</v>
      </c>
      <c r="F25" s="16" t="s">
        <v>93</v>
      </c>
      <c r="G25" s="19">
        <v>76</v>
      </c>
      <c r="H25" s="20"/>
      <c r="I25" s="28">
        <f t="shared" si="4"/>
        <v>38</v>
      </c>
      <c r="J25" s="31"/>
      <c r="K25" s="31"/>
      <c r="L25" s="34">
        <v>90</v>
      </c>
      <c r="M25" s="29">
        <v>0.9722</v>
      </c>
      <c r="N25" s="30">
        <f t="shared" si="5"/>
        <v>87.49799999999999</v>
      </c>
      <c r="O25" s="30">
        <f t="shared" si="6"/>
        <v>43.748999999999995</v>
      </c>
      <c r="P25" s="30">
        <f t="shared" si="7"/>
        <v>81.749</v>
      </c>
      <c r="Q25" s="29">
        <v>3</v>
      </c>
      <c r="R25" s="36"/>
    </row>
    <row r="26" spans="1:18" s="3" customFormat="1" ht="25.5" customHeight="1">
      <c r="A26" s="14">
        <v>22</v>
      </c>
      <c r="B26" s="24" t="s">
        <v>86</v>
      </c>
      <c r="C26" s="16" t="s">
        <v>87</v>
      </c>
      <c r="D26" s="26" t="s">
        <v>94</v>
      </c>
      <c r="E26" s="26" t="s">
        <v>23</v>
      </c>
      <c r="F26" s="16" t="s">
        <v>95</v>
      </c>
      <c r="G26" s="19">
        <v>75</v>
      </c>
      <c r="H26" s="20"/>
      <c r="I26" s="28">
        <f t="shared" si="4"/>
        <v>37.5</v>
      </c>
      <c r="J26" s="29"/>
      <c r="K26" s="29"/>
      <c r="L26" s="33">
        <v>90.2</v>
      </c>
      <c r="M26" s="29">
        <v>0.9722</v>
      </c>
      <c r="N26" s="30">
        <f t="shared" si="5"/>
        <v>87.69244</v>
      </c>
      <c r="O26" s="30">
        <f t="shared" si="6"/>
        <v>43.84622</v>
      </c>
      <c r="P26" s="30">
        <f t="shared" si="7"/>
        <v>81.34622</v>
      </c>
      <c r="Q26" s="29">
        <v>4</v>
      </c>
      <c r="R26" s="36"/>
    </row>
    <row r="27" spans="1:18" s="3" customFormat="1" ht="25.5" customHeight="1">
      <c r="A27" s="14">
        <v>23</v>
      </c>
      <c r="B27" s="24" t="s">
        <v>86</v>
      </c>
      <c r="C27" s="16" t="s">
        <v>87</v>
      </c>
      <c r="D27" s="26" t="s">
        <v>96</v>
      </c>
      <c r="E27" s="26" t="s">
        <v>23</v>
      </c>
      <c r="F27" s="16" t="s">
        <v>97</v>
      </c>
      <c r="G27" s="19">
        <v>76</v>
      </c>
      <c r="H27" s="20"/>
      <c r="I27" s="28">
        <f t="shared" si="4"/>
        <v>38</v>
      </c>
      <c r="J27" s="29"/>
      <c r="K27" s="29"/>
      <c r="L27" s="33">
        <v>88.6</v>
      </c>
      <c r="M27" s="29">
        <v>0.9722</v>
      </c>
      <c r="N27" s="30">
        <f t="shared" si="5"/>
        <v>86.13691999999999</v>
      </c>
      <c r="O27" s="30">
        <f t="shared" si="6"/>
        <v>43.068459999999995</v>
      </c>
      <c r="P27" s="30">
        <f t="shared" si="7"/>
        <v>81.06845999999999</v>
      </c>
      <c r="Q27" s="29">
        <v>5</v>
      </c>
      <c r="R27" s="36"/>
    </row>
    <row r="28" spans="1:18" s="3" customFormat="1" ht="25.5" customHeight="1">
      <c r="A28" s="14">
        <v>24</v>
      </c>
      <c r="B28" s="24" t="s">
        <v>86</v>
      </c>
      <c r="C28" s="16" t="s">
        <v>87</v>
      </c>
      <c r="D28" s="26" t="s">
        <v>98</v>
      </c>
      <c r="E28" s="26" t="s">
        <v>23</v>
      </c>
      <c r="F28" s="16" t="s">
        <v>99</v>
      </c>
      <c r="G28" s="19">
        <v>83</v>
      </c>
      <c r="H28" s="20"/>
      <c r="I28" s="28">
        <f t="shared" si="4"/>
        <v>41.5</v>
      </c>
      <c r="J28" s="29"/>
      <c r="K28" s="29"/>
      <c r="L28" s="33">
        <v>81.2</v>
      </c>
      <c r="M28" s="29">
        <v>0.9722</v>
      </c>
      <c r="N28" s="30">
        <f t="shared" si="5"/>
        <v>78.94264</v>
      </c>
      <c r="O28" s="30">
        <f t="shared" si="6"/>
        <v>39.47132</v>
      </c>
      <c r="P28" s="30">
        <f t="shared" si="7"/>
        <v>80.97131999999999</v>
      </c>
      <c r="Q28" s="29">
        <v>6</v>
      </c>
      <c r="R28" s="36"/>
    </row>
    <row r="29" spans="1:18" s="3" customFormat="1" ht="25.5" customHeight="1">
      <c r="A29" s="14">
        <v>25</v>
      </c>
      <c r="B29" s="24" t="s">
        <v>86</v>
      </c>
      <c r="C29" s="16" t="s">
        <v>87</v>
      </c>
      <c r="D29" s="26" t="s">
        <v>100</v>
      </c>
      <c r="E29" s="26" t="s">
        <v>23</v>
      </c>
      <c r="F29" s="16" t="s">
        <v>101</v>
      </c>
      <c r="G29" s="19">
        <v>77</v>
      </c>
      <c r="H29" s="20"/>
      <c r="I29" s="28">
        <f t="shared" si="4"/>
        <v>38.5</v>
      </c>
      <c r="J29" s="29"/>
      <c r="K29" s="29"/>
      <c r="L29" s="33">
        <v>87</v>
      </c>
      <c r="M29" s="29">
        <v>0.9722</v>
      </c>
      <c r="N29" s="30">
        <f t="shared" si="5"/>
        <v>84.5814</v>
      </c>
      <c r="O29" s="30">
        <f t="shared" si="6"/>
        <v>42.2907</v>
      </c>
      <c r="P29" s="30">
        <f t="shared" si="7"/>
        <v>80.7907</v>
      </c>
      <c r="Q29" s="29">
        <v>7</v>
      </c>
      <c r="R29" s="36"/>
    </row>
    <row r="30" spans="1:18" s="3" customFormat="1" ht="25.5" customHeight="1">
      <c r="A30" s="14">
        <v>26</v>
      </c>
      <c r="B30" s="24" t="s">
        <v>86</v>
      </c>
      <c r="C30" s="16" t="s">
        <v>87</v>
      </c>
      <c r="D30" s="26" t="s">
        <v>102</v>
      </c>
      <c r="E30" s="26" t="s">
        <v>23</v>
      </c>
      <c r="F30" s="16" t="s">
        <v>103</v>
      </c>
      <c r="G30" s="19">
        <v>76</v>
      </c>
      <c r="H30" s="20"/>
      <c r="I30" s="28">
        <f t="shared" si="4"/>
        <v>38</v>
      </c>
      <c r="J30" s="29"/>
      <c r="K30" s="29"/>
      <c r="L30" s="33">
        <v>87.6</v>
      </c>
      <c r="M30" s="29">
        <v>0.9722</v>
      </c>
      <c r="N30" s="30">
        <f t="shared" si="5"/>
        <v>85.16471999999999</v>
      </c>
      <c r="O30" s="30">
        <f t="shared" si="6"/>
        <v>42.582359999999994</v>
      </c>
      <c r="P30" s="30">
        <f t="shared" si="7"/>
        <v>80.58236</v>
      </c>
      <c r="Q30" s="29">
        <v>8</v>
      </c>
      <c r="R30" s="36"/>
    </row>
    <row r="31" spans="1:18" s="3" customFormat="1" ht="25.5" customHeight="1">
      <c r="A31" s="14">
        <v>27</v>
      </c>
      <c r="B31" s="24" t="s">
        <v>86</v>
      </c>
      <c r="C31" s="16" t="s">
        <v>87</v>
      </c>
      <c r="D31" s="26" t="s">
        <v>104</v>
      </c>
      <c r="E31" s="26" t="s">
        <v>23</v>
      </c>
      <c r="F31" s="16" t="s">
        <v>105</v>
      </c>
      <c r="G31" s="19">
        <v>71</v>
      </c>
      <c r="H31" s="20"/>
      <c r="I31" s="28">
        <f t="shared" si="4"/>
        <v>35.5</v>
      </c>
      <c r="J31" s="29"/>
      <c r="K31" s="29"/>
      <c r="L31" s="33">
        <v>86.4</v>
      </c>
      <c r="M31" s="29">
        <v>1.0224</v>
      </c>
      <c r="N31" s="30">
        <f t="shared" si="5"/>
        <v>88.33536000000001</v>
      </c>
      <c r="O31" s="30">
        <f t="shared" si="6"/>
        <v>44.167680000000004</v>
      </c>
      <c r="P31" s="30">
        <f t="shared" si="7"/>
        <v>79.66768</v>
      </c>
      <c r="Q31" s="29">
        <v>9</v>
      </c>
      <c r="R31" s="36"/>
    </row>
    <row r="32" spans="1:18" s="3" customFormat="1" ht="25.5" customHeight="1">
      <c r="A32" s="14">
        <v>28</v>
      </c>
      <c r="B32" s="24" t="s">
        <v>86</v>
      </c>
      <c r="C32" s="16" t="s">
        <v>87</v>
      </c>
      <c r="D32" s="26" t="s">
        <v>106</v>
      </c>
      <c r="E32" s="26" t="s">
        <v>23</v>
      </c>
      <c r="F32" s="16" t="s">
        <v>107</v>
      </c>
      <c r="G32" s="19">
        <v>76</v>
      </c>
      <c r="H32" s="20"/>
      <c r="I32" s="28">
        <f t="shared" si="4"/>
        <v>38</v>
      </c>
      <c r="J32" s="29"/>
      <c r="K32" s="29"/>
      <c r="L32" s="33">
        <v>85.2</v>
      </c>
      <c r="M32" s="29">
        <v>0.9722</v>
      </c>
      <c r="N32" s="30">
        <f t="shared" si="5"/>
        <v>82.83144</v>
      </c>
      <c r="O32" s="30">
        <f t="shared" si="6"/>
        <v>41.41572</v>
      </c>
      <c r="P32" s="30">
        <f t="shared" si="7"/>
        <v>79.41572</v>
      </c>
      <c r="Q32" s="29">
        <v>10</v>
      </c>
      <c r="R32" s="36"/>
    </row>
    <row r="33" spans="1:18" s="3" customFormat="1" ht="25.5" customHeight="1">
      <c r="A33" s="14">
        <v>29</v>
      </c>
      <c r="B33" s="24" t="s">
        <v>86</v>
      </c>
      <c r="C33" s="16" t="s">
        <v>87</v>
      </c>
      <c r="D33" s="26" t="s">
        <v>108</v>
      </c>
      <c r="E33" s="26" t="s">
        <v>23</v>
      </c>
      <c r="F33" s="16" t="s">
        <v>109</v>
      </c>
      <c r="G33" s="19">
        <v>74</v>
      </c>
      <c r="H33" s="20"/>
      <c r="I33" s="28">
        <f t="shared" si="4"/>
        <v>37</v>
      </c>
      <c r="J33" s="29"/>
      <c r="K33" s="29"/>
      <c r="L33" s="33">
        <v>86.8</v>
      </c>
      <c r="M33" s="29">
        <v>0.9722</v>
      </c>
      <c r="N33" s="30">
        <f t="shared" si="5"/>
        <v>84.38695999999999</v>
      </c>
      <c r="O33" s="30">
        <f t="shared" si="6"/>
        <v>42.193479999999994</v>
      </c>
      <c r="P33" s="30">
        <f t="shared" si="7"/>
        <v>79.19348</v>
      </c>
      <c r="Q33" s="29">
        <v>11</v>
      </c>
      <c r="R33" s="36"/>
    </row>
    <row r="34" spans="1:18" ht="25.5" customHeight="1">
      <c r="A34" s="14">
        <v>30</v>
      </c>
      <c r="B34" s="24" t="s">
        <v>110</v>
      </c>
      <c r="C34" s="16" t="s">
        <v>111</v>
      </c>
      <c r="D34" s="26" t="s">
        <v>112</v>
      </c>
      <c r="E34" s="26" t="s">
        <v>48</v>
      </c>
      <c r="F34" s="16" t="s">
        <v>113</v>
      </c>
      <c r="G34" s="19">
        <v>75</v>
      </c>
      <c r="H34" s="20"/>
      <c r="I34" s="28">
        <f t="shared" si="4"/>
        <v>37.5</v>
      </c>
      <c r="J34" s="29"/>
      <c r="K34" s="29"/>
      <c r="L34" s="29">
        <v>70.6</v>
      </c>
      <c r="M34" s="29"/>
      <c r="N34" s="29">
        <v>70.6</v>
      </c>
      <c r="O34" s="30">
        <f t="shared" si="6"/>
        <v>35.3</v>
      </c>
      <c r="P34" s="30">
        <f t="shared" si="7"/>
        <v>72.8</v>
      </c>
      <c r="Q34" s="29">
        <v>1</v>
      </c>
      <c r="R34" s="36"/>
    </row>
    <row r="35" spans="1:18" ht="25.5" customHeight="1">
      <c r="A35" s="14">
        <v>31</v>
      </c>
      <c r="B35" s="24" t="s">
        <v>110</v>
      </c>
      <c r="C35" s="16" t="s">
        <v>111</v>
      </c>
      <c r="D35" s="26" t="s">
        <v>114</v>
      </c>
      <c r="E35" s="26" t="s">
        <v>23</v>
      </c>
      <c r="F35" s="16" t="s">
        <v>115</v>
      </c>
      <c r="G35" s="19">
        <v>62</v>
      </c>
      <c r="H35" s="20"/>
      <c r="I35" s="28">
        <f t="shared" si="4"/>
        <v>31</v>
      </c>
      <c r="J35" s="29"/>
      <c r="K35" s="29"/>
      <c r="L35" s="29">
        <v>82</v>
      </c>
      <c r="M35" s="29"/>
      <c r="N35" s="29">
        <v>82</v>
      </c>
      <c r="O35" s="30">
        <f t="shared" si="6"/>
        <v>41</v>
      </c>
      <c r="P35" s="30">
        <f t="shared" si="7"/>
        <v>72</v>
      </c>
      <c r="Q35" s="29">
        <v>2</v>
      </c>
      <c r="R35" s="36"/>
    </row>
    <row r="36" spans="1:18" ht="25.5" customHeight="1">
      <c r="A36" s="14">
        <v>32</v>
      </c>
      <c r="B36" s="25" t="s">
        <v>116</v>
      </c>
      <c r="C36" s="16" t="s">
        <v>117</v>
      </c>
      <c r="D36" s="26" t="s">
        <v>118</v>
      </c>
      <c r="E36" s="26" t="s">
        <v>48</v>
      </c>
      <c r="F36" s="16" t="s">
        <v>119</v>
      </c>
      <c r="G36" s="19">
        <v>76</v>
      </c>
      <c r="H36" s="20"/>
      <c r="I36" s="28">
        <f t="shared" si="4"/>
        <v>38</v>
      </c>
      <c r="J36" s="29"/>
      <c r="K36" s="29"/>
      <c r="L36" s="29">
        <v>84.4</v>
      </c>
      <c r="M36" s="29"/>
      <c r="N36" s="29">
        <v>84.4</v>
      </c>
      <c r="O36" s="30">
        <f t="shared" si="6"/>
        <v>42.2</v>
      </c>
      <c r="P36" s="30">
        <f t="shared" si="7"/>
        <v>80.2</v>
      </c>
      <c r="Q36" s="29">
        <v>1</v>
      </c>
      <c r="R36" s="36"/>
    </row>
    <row r="37" spans="1:18" ht="25.5" customHeight="1">
      <c r="A37" s="14">
        <v>33</v>
      </c>
      <c r="B37" s="24" t="s">
        <v>120</v>
      </c>
      <c r="C37" s="16" t="s">
        <v>121</v>
      </c>
      <c r="D37" s="26" t="s">
        <v>122</v>
      </c>
      <c r="E37" s="26" t="s">
        <v>23</v>
      </c>
      <c r="F37" s="16" t="s">
        <v>123</v>
      </c>
      <c r="G37" s="19">
        <v>65</v>
      </c>
      <c r="H37" s="20"/>
      <c r="I37" s="28">
        <f t="shared" si="4"/>
        <v>32.5</v>
      </c>
      <c r="J37" s="29"/>
      <c r="K37" s="29"/>
      <c r="L37" s="29">
        <v>84</v>
      </c>
      <c r="M37" s="29"/>
      <c r="N37" s="29">
        <v>84</v>
      </c>
      <c r="O37" s="30">
        <f t="shared" si="6"/>
        <v>42</v>
      </c>
      <c r="P37" s="30">
        <f t="shared" si="7"/>
        <v>74.5</v>
      </c>
      <c r="Q37" s="29">
        <v>1</v>
      </c>
      <c r="R37" s="36"/>
    </row>
    <row r="38" spans="1:18" ht="25.5" customHeight="1">
      <c r="A38" s="14">
        <v>34</v>
      </c>
      <c r="B38" s="24" t="s">
        <v>120</v>
      </c>
      <c r="C38" s="16" t="s">
        <v>121</v>
      </c>
      <c r="D38" s="26" t="s">
        <v>124</v>
      </c>
      <c r="E38" s="26" t="s">
        <v>23</v>
      </c>
      <c r="F38" s="16" t="s">
        <v>125</v>
      </c>
      <c r="G38" s="19">
        <v>63</v>
      </c>
      <c r="H38" s="20"/>
      <c r="I38" s="28">
        <f t="shared" si="4"/>
        <v>31.5</v>
      </c>
      <c r="J38" s="29"/>
      <c r="K38" s="29"/>
      <c r="L38" s="29">
        <v>73.4</v>
      </c>
      <c r="M38" s="29"/>
      <c r="N38" s="29">
        <v>73.4</v>
      </c>
      <c r="O38" s="30">
        <f t="shared" si="6"/>
        <v>36.7</v>
      </c>
      <c r="P38" s="30">
        <f t="shared" si="7"/>
        <v>68.2</v>
      </c>
      <c r="Q38" s="29">
        <v>2</v>
      </c>
      <c r="R38" s="36"/>
    </row>
    <row r="39" spans="1:18" ht="25.5" customHeight="1">
      <c r="A39" s="14">
        <v>35</v>
      </c>
      <c r="B39" s="24" t="s">
        <v>126</v>
      </c>
      <c r="C39" s="16" t="s">
        <v>127</v>
      </c>
      <c r="D39" s="26" t="s">
        <v>128</v>
      </c>
      <c r="E39" s="26" t="s">
        <v>23</v>
      </c>
      <c r="F39" s="16" t="s">
        <v>129</v>
      </c>
      <c r="G39" s="19">
        <v>80</v>
      </c>
      <c r="H39" s="20"/>
      <c r="I39" s="28">
        <f t="shared" si="4"/>
        <v>40</v>
      </c>
      <c r="J39" s="29"/>
      <c r="K39" s="29"/>
      <c r="L39" s="29">
        <v>84.6</v>
      </c>
      <c r="M39" s="29"/>
      <c r="N39" s="29">
        <v>84.6</v>
      </c>
      <c r="O39" s="30">
        <f t="shared" si="6"/>
        <v>42.3</v>
      </c>
      <c r="P39" s="30">
        <f t="shared" si="7"/>
        <v>82.3</v>
      </c>
      <c r="Q39" s="29">
        <v>1</v>
      </c>
      <c r="R39" s="36"/>
    </row>
    <row r="40" spans="1:18" ht="25.5" customHeight="1">
      <c r="A40" s="14">
        <v>36</v>
      </c>
      <c r="B40" s="24" t="s">
        <v>126</v>
      </c>
      <c r="C40" s="16" t="s">
        <v>127</v>
      </c>
      <c r="D40" s="26" t="s">
        <v>130</v>
      </c>
      <c r="E40" s="26" t="s">
        <v>23</v>
      </c>
      <c r="F40" s="16" t="s">
        <v>131</v>
      </c>
      <c r="G40" s="19">
        <v>70</v>
      </c>
      <c r="H40" s="20"/>
      <c r="I40" s="28">
        <f t="shared" si="4"/>
        <v>35</v>
      </c>
      <c r="J40" s="29"/>
      <c r="K40" s="29"/>
      <c r="L40" s="29">
        <v>93.4</v>
      </c>
      <c r="M40" s="29"/>
      <c r="N40" s="29">
        <v>93.4</v>
      </c>
      <c r="O40" s="30">
        <f t="shared" si="6"/>
        <v>46.7</v>
      </c>
      <c r="P40" s="30">
        <f t="shared" si="7"/>
        <v>81.7</v>
      </c>
      <c r="Q40" s="29">
        <v>2</v>
      </c>
      <c r="R40" s="36"/>
    </row>
    <row r="41" spans="1:18" ht="25.5" customHeight="1">
      <c r="A41" s="14">
        <v>37</v>
      </c>
      <c r="B41" s="24" t="s">
        <v>132</v>
      </c>
      <c r="C41" s="16" t="s">
        <v>133</v>
      </c>
      <c r="D41" s="26" t="s">
        <v>134</v>
      </c>
      <c r="E41" s="26" t="s">
        <v>23</v>
      </c>
      <c r="F41" s="16" t="s">
        <v>135</v>
      </c>
      <c r="G41" s="19">
        <v>82</v>
      </c>
      <c r="H41" s="20"/>
      <c r="I41" s="28">
        <f t="shared" si="4"/>
        <v>41</v>
      </c>
      <c r="J41" s="29"/>
      <c r="K41" s="29"/>
      <c r="L41" s="33">
        <v>84.2</v>
      </c>
      <c r="M41" s="33">
        <v>0.9906</v>
      </c>
      <c r="N41" s="35">
        <f aca="true" t="shared" si="8" ref="N41:N51">L41*M41</f>
        <v>83.40852000000001</v>
      </c>
      <c r="O41" s="30">
        <f aca="true" t="shared" si="9" ref="O41:O53">N41/2</f>
        <v>41.704260000000005</v>
      </c>
      <c r="P41" s="30">
        <f aca="true" t="shared" si="10" ref="P41:P53">I41+O41</f>
        <v>82.70426</v>
      </c>
      <c r="Q41" s="29">
        <v>1</v>
      </c>
      <c r="R41" s="36"/>
    </row>
    <row r="42" spans="1:18" ht="25.5" customHeight="1">
      <c r="A42" s="14">
        <v>38</v>
      </c>
      <c r="B42" s="24" t="s">
        <v>132</v>
      </c>
      <c r="C42" s="16" t="s">
        <v>133</v>
      </c>
      <c r="D42" s="26" t="s">
        <v>136</v>
      </c>
      <c r="E42" s="26" t="s">
        <v>23</v>
      </c>
      <c r="F42" s="16" t="s">
        <v>137</v>
      </c>
      <c r="G42" s="19">
        <v>76</v>
      </c>
      <c r="H42" s="20"/>
      <c r="I42" s="28">
        <f t="shared" si="4"/>
        <v>38</v>
      </c>
      <c r="J42" s="29"/>
      <c r="K42" s="29"/>
      <c r="L42" s="33">
        <v>84.8</v>
      </c>
      <c r="M42" s="33">
        <v>0.9906</v>
      </c>
      <c r="N42" s="35">
        <f t="shared" si="8"/>
        <v>84.00288</v>
      </c>
      <c r="O42" s="30">
        <f t="shared" si="9"/>
        <v>42.00144</v>
      </c>
      <c r="P42" s="30">
        <f t="shared" si="10"/>
        <v>80.00144</v>
      </c>
      <c r="Q42" s="29">
        <v>2</v>
      </c>
      <c r="R42" s="36"/>
    </row>
    <row r="43" spans="1:18" ht="25.5" customHeight="1">
      <c r="A43" s="14">
        <v>39</v>
      </c>
      <c r="B43" s="24" t="s">
        <v>132</v>
      </c>
      <c r="C43" s="16" t="s">
        <v>133</v>
      </c>
      <c r="D43" s="26" t="s">
        <v>138</v>
      </c>
      <c r="E43" s="26" t="s">
        <v>23</v>
      </c>
      <c r="F43" s="16" t="s">
        <v>139</v>
      </c>
      <c r="G43" s="19">
        <v>74</v>
      </c>
      <c r="H43" s="20"/>
      <c r="I43" s="28">
        <f t="shared" si="4"/>
        <v>37</v>
      </c>
      <c r="J43" s="29"/>
      <c r="K43" s="29"/>
      <c r="L43" s="33">
        <v>84.4</v>
      </c>
      <c r="M43" s="33">
        <v>1.0078</v>
      </c>
      <c r="N43" s="35">
        <f t="shared" si="8"/>
        <v>85.05832000000001</v>
      </c>
      <c r="O43" s="30">
        <f t="shared" si="9"/>
        <v>42.529160000000005</v>
      </c>
      <c r="P43" s="30">
        <f t="shared" si="10"/>
        <v>79.52916</v>
      </c>
      <c r="Q43" s="29">
        <v>3</v>
      </c>
      <c r="R43" s="36"/>
    </row>
    <row r="44" spans="1:18" ht="25.5" customHeight="1">
      <c r="A44" s="14">
        <v>40</v>
      </c>
      <c r="B44" s="24" t="s">
        <v>132</v>
      </c>
      <c r="C44" s="16" t="s">
        <v>133</v>
      </c>
      <c r="D44" s="26" t="s">
        <v>140</v>
      </c>
      <c r="E44" s="26" t="s">
        <v>23</v>
      </c>
      <c r="F44" s="16" t="s">
        <v>141</v>
      </c>
      <c r="G44" s="19">
        <v>71</v>
      </c>
      <c r="H44" s="19">
        <v>4</v>
      </c>
      <c r="I44" s="28">
        <v>37.5</v>
      </c>
      <c r="J44" s="29"/>
      <c r="K44" s="29"/>
      <c r="L44" s="33">
        <v>82.8</v>
      </c>
      <c r="M44" s="33">
        <v>1.0078</v>
      </c>
      <c r="N44" s="35">
        <f t="shared" si="8"/>
        <v>83.44584</v>
      </c>
      <c r="O44" s="30">
        <f t="shared" si="9"/>
        <v>41.72292</v>
      </c>
      <c r="P44" s="30">
        <f t="shared" si="10"/>
        <v>79.22292</v>
      </c>
      <c r="Q44" s="29">
        <v>4</v>
      </c>
      <c r="R44" s="36"/>
    </row>
    <row r="45" spans="1:18" ht="25.5" customHeight="1">
      <c r="A45" s="14">
        <v>41</v>
      </c>
      <c r="B45" s="24" t="s">
        <v>132</v>
      </c>
      <c r="C45" s="16" t="s">
        <v>133</v>
      </c>
      <c r="D45" s="26" t="s">
        <v>142</v>
      </c>
      <c r="E45" s="26" t="s">
        <v>23</v>
      </c>
      <c r="F45" s="16" t="s">
        <v>143</v>
      </c>
      <c r="G45" s="19">
        <v>77</v>
      </c>
      <c r="H45" s="20"/>
      <c r="I45" s="28">
        <f aca="true" t="shared" si="11" ref="I45:I53">G45/2</f>
        <v>38.5</v>
      </c>
      <c r="J45" s="29"/>
      <c r="K45" s="29"/>
      <c r="L45" s="33">
        <v>82</v>
      </c>
      <c r="M45" s="33">
        <v>0.9906</v>
      </c>
      <c r="N45" s="35">
        <f t="shared" si="8"/>
        <v>81.2292</v>
      </c>
      <c r="O45" s="30">
        <f t="shared" si="9"/>
        <v>40.6146</v>
      </c>
      <c r="P45" s="30">
        <f t="shared" si="10"/>
        <v>79.1146</v>
      </c>
      <c r="Q45" s="29">
        <v>5</v>
      </c>
      <c r="R45" s="36"/>
    </row>
    <row r="46" spans="1:18" ht="25.5" customHeight="1">
      <c r="A46" s="14">
        <v>42</v>
      </c>
      <c r="B46" s="24" t="s">
        <v>132</v>
      </c>
      <c r="C46" s="16" t="s">
        <v>133</v>
      </c>
      <c r="D46" s="26" t="s">
        <v>144</v>
      </c>
      <c r="E46" s="26" t="s">
        <v>23</v>
      </c>
      <c r="F46" s="16" t="s">
        <v>145</v>
      </c>
      <c r="G46" s="19">
        <v>77</v>
      </c>
      <c r="H46" s="20"/>
      <c r="I46" s="28">
        <f t="shared" si="11"/>
        <v>38.5</v>
      </c>
      <c r="J46" s="29"/>
      <c r="K46" s="29"/>
      <c r="L46" s="33">
        <v>81.6</v>
      </c>
      <c r="M46" s="33">
        <v>0.9906</v>
      </c>
      <c r="N46" s="35">
        <f t="shared" si="8"/>
        <v>80.83296</v>
      </c>
      <c r="O46" s="30">
        <f t="shared" si="9"/>
        <v>40.41648</v>
      </c>
      <c r="P46" s="30">
        <f t="shared" si="10"/>
        <v>78.91648</v>
      </c>
      <c r="Q46" s="29">
        <v>6</v>
      </c>
      <c r="R46" s="36"/>
    </row>
    <row r="47" spans="1:18" ht="25.5" customHeight="1">
      <c r="A47" s="14">
        <v>43</v>
      </c>
      <c r="B47" s="24" t="s">
        <v>132</v>
      </c>
      <c r="C47" s="16" t="s">
        <v>133</v>
      </c>
      <c r="D47" s="26" t="s">
        <v>146</v>
      </c>
      <c r="E47" s="26" t="s">
        <v>23</v>
      </c>
      <c r="F47" s="16" t="s">
        <v>147</v>
      </c>
      <c r="G47" s="19">
        <v>74</v>
      </c>
      <c r="H47" s="20"/>
      <c r="I47" s="28">
        <f t="shared" si="11"/>
        <v>37</v>
      </c>
      <c r="J47" s="29"/>
      <c r="K47" s="29"/>
      <c r="L47" s="33">
        <v>82.4</v>
      </c>
      <c r="M47" s="33">
        <v>1.0078</v>
      </c>
      <c r="N47" s="35">
        <f t="shared" si="8"/>
        <v>83.04272</v>
      </c>
      <c r="O47" s="30">
        <f t="shared" si="9"/>
        <v>41.52136</v>
      </c>
      <c r="P47" s="30">
        <f t="shared" si="10"/>
        <v>78.52136</v>
      </c>
      <c r="Q47" s="29">
        <v>7</v>
      </c>
      <c r="R47" s="36"/>
    </row>
    <row r="48" spans="1:18" ht="25.5" customHeight="1">
      <c r="A48" s="14">
        <v>44</v>
      </c>
      <c r="B48" s="24" t="s">
        <v>132</v>
      </c>
      <c r="C48" s="16" t="s">
        <v>133</v>
      </c>
      <c r="D48" s="26" t="s">
        <v>148</v>
      </c>
      <c r="E48" s="26" t="s">
        <v>23</v>
      </c>
      <c r="F48" s="16" t="s">
        <v>149</v>
      </c>
      <c r="G48" s="19">
        <v>77</v>
      </c>
      <c r="H48" s="20"/>
      <c r="I48" s="28">
        <f t="shared" si="11"/>
        <v>38.5</v>
      </c>
      <c r="J48" s="29"/>
      <c r="K48" s="29"/>
      <c r="L48" s="33">
        <v>80.2</v>
      </c>
      <c r="M48" s="33">
        <v>0.9906</v>
      </c>
      <c r="N48" s="35">
        <f t="shared" si="8"/>
        <v>79.44612000000001</v>
      </c>
      <c r="O48" s="30">
        <f t="shared" si="9"/>
        <v>39.723060000000004</v>
      </c>
      <c r="P48" s="30">
        <f t="shared" si="10"/>
        <v>78.22306</v>
      </c>
      <c r="Q48" s="29">
        <v>8</v>
      </c>
      <c r="R48" s="36"/>
    </row>
    <row r="49" spans="1:18" ht="25.5" customHeight="1">
      <c r="A49" s="14">
        <v>45</v>
      </c>
      <c r="B49" s="24" t="s">
        <v>132</v>
      </c>
      <c r="C49" s="16" t="s">
        <v>133</v>
      </c>
      <c r="D49" s="26" t="s">
        <v>150</v>
      </c>
      <c r="E49" s="26" t="s">
        <v>23</v>
      </c>
      <c r="F49" s="16" t="s">
        <v>151</v>
      </c>
      <c r="G49" s="19">
        <v>73</v>
      </c>
      <c r="H49" s="20"/>
      <c r="I49" s="28">
        <f t="shared" si="11"/>
        <v>36.5</v>
      </c>
      <c r="J49" s="29"/>
      <c r="K49" s="29"/>
      <c r="L49" s="33">
        <v>82.2</v>
      </c>
      <c r="M49" s="33">
        <v>1.0078</v>
      </c>
      <c r="N49" s="35">
        <f t="shared" si="8"/>
        <v>82.84116</v>
      </c>
      <c r="O49" s="30">
        <f t="shared" si="9"/>
        <v>41.42058</v>
      </c>
      <c r="P49" s="30">
        <f t="shared" si="10"/>
        <v>77.92058</v>
      </c>
      <c r="Q49" s="29">
        <v>9</v>
      </c>
      <c r="R49" s="36"/>
    </row>
    <row r="50" spans="1:18" ht="25.5" customHeight="1">
      <c r="A50" s="14">
        <v>46</v>
      </c>
      <c r="B50" s="24" t="s">
        <v>132</v>
      </c>
      <c r="C50" s="16" t="s">
        <v>133</v>
      </c>
      <c r="D50" s="26" t="s">
        <v>152</v>
      </c>
      <c r="E50" s="26" t="s">
        <v>23</v>
      </c>
      <c r="F50" s="16" t="s">
        <v>153</v>
      </c>
      <c r="G50" s="19">
        <v>76</v>
      </c>
      <c r="H50" s="20"/>
      <c r="I50" s="28">
        <f t="shared" si="11"/>
        <v>38</v>
      </c>
      <c r="J50" s="29"/>
      <c r="K50" s="29"/>
      <c r="L50" s="33">
        <v>80</v>
      </c>
      <c r="M50" s="33">
        <v>0.9906</v>
      </c>
      <c r="N50" s="35">
        <f t="shared" si="8"/>
        <v>79.248</v>
      </c>
      <c r="O50" s="30">
        <f t="shared" si="9"/>
        <v>39.624</v>
      </c>
      <c r="P50" s="30">
        <f t="shared" si="10"/>
        <v>77.624</v>
      </c>
      <c r="Q50" s="29">
        <v>10</v>
      </c>
      <c r="R50" s="36"/>
    </row>
    <row r="51" spans="1:18" ht="25.5" customHeight="1">
      <c r="A51" s="14">
        <v>47</v>
      </c>
      <c r="B51" s="24" t="s">
        <v>132</v>
      </c>
      <c r="C51" s="16" t="s">
        <v>133</v>
      </c>
      <c r="D51" s="26" t="s">
        <v>154</v>
      </c>
      <c r="E51" s="26" t="s">
        <v>23</v>
      </c>
      <c r="F51" s="16" t="s">
        <v>155</v>
      </c>
      <c r="G51" s="19">
        <v>75</v>
      </c>
      <c r="H51" s="20"/>
      <c r="I51" s="28">
        <f t="shared" si="11"/>
        <v>37.5</v>
      </c>
      <c r="J51" s="29"/>
      <c r="K51" s="29"/>
      <c r="L51" s="33">
        <v>79.6</v>
      </c>
      <c r="M51" s="33">
        <v>1.0078</v>
      </c>
      <c r="N51" s="35">
        <f t="shared" si="8"/>
        <v>80.22088</v>
      </c>
      <c r="O51" s="30">
        <f t="shared" si="9"/>
        <v>40.11044</v>
      </c>
      <c r="P51" s="30">
        <f t="shared" si="10"/>
        <v>77.61044</v>
      </c>
      <c r="Q51" s="29">
        <v>11</v>
      </c>
      <c r="R51" s="36"/>
    </row>
    <row r="52" spans="1:18" ht="25.5" customHeight="1">
      <c r="A52" s="14">
        <v>48</v>
      </c>
      <c r="B52" s="24" t="s">
        <v>156</v>
      </c>
      <c r="C52" s="16" t="s">
        <v>157</v>
      </c>
      <c r="D52" s="26" t="s">
        <v>158</v>
      </c>
      <c r="E52" s="26" t="s">
        <v>23</v>
      </c>
      <c r="F52" s="16" t="s">
        <v>159</v>
      </c>
      <c r="G52" s="19">
        <v>77</v>
      </c>
      <c r="H52" s="20"/>
      <c r="I52" s="28">
        <f t="shared" si="11"/>
        <v>38.5</v>
      </c>
      <c r="J52" s="29"/>
      <c r="K52" s="29"/>
      <c r="L52" s="29">
        <v>84</v>
      </c>
      <c r="M52" s="29"/>
      <c r="N52" s="29">
        <v>84</v>
      </c>
      <c r="O52" s="30">
        <f t="shared" si="9"/>
        <v>42</v>
      </c>
      <c r="P52" s="30">
        <f t="shared" si="10"/>
        <v>80.5</v>
      </c>
      <c r="Q52" s="29">
        <v>1</v>
      </c>
      <c r="R52" s="36"/>
    </row>
    <row r="53" spans="1:18" ht="25.5" customHeight="1">
      <c r="A53" s="14">
        <v>49</v>
      </c>
      <c r="B53" s="24" t="s">
        <v>156</v>
      </c>
      <c r="C53" s="16" t="s">
        <v>157</v>
      </c>
      <c r="D53" s="26" t="s">
        <v>160</v>
      </c>
      <c r="E53" s="26" t="s">
        <v>23</v>
      </c>
      <c r="F53" s="16" t="s">
        <v>161</v>
      </c>
      <c r="G53" s="19">
        <v>72</v>
      </c>
      <c r="H53" s="20"/>
      <c r="I53" s="28">
        <f t="shared" si="11"/>
        <v>36</v>
      </c>
      <c r="J53" s="29"/>
      <c r="K53" s="29"/>
      <c r="L53" s="29">
        <v>79.8</v>
      </c>
      <c r="M53" s="29"/>
      <c r="N53" s="29">
        <v>79.8</v>
      </c>
      <c r="O53" s="30">
        <f t="shared" si="9"/>
        <v>39.9</v>
      </c>
      <c r="P53" s="30">
        <f t="shared" si="10"/>
        <v>75.9</v>
      </c>
      <c r="Q53" s="29">
        <v>2</v>
      </c>
      <c r="R53" s="36"/>
    </row>
  </sheetData>
  <sheetProtection/>
  <autoFilter ref="A4:R53">
    <sortState ref="A5:R53">
      <sortCondition descending="1" sortBy="value" ref="P5:P53"/>
      <sortCondition descending="1" sortBy="value" ref="O5:O53"/>
    </sortState>
  </autoFilter>
  <mergeCells count="2">
    <mergeCell ref="A2:R2"/>
    <mergeCell ref="G3:R3"/>
  </mergeCells>
  <printOptions horizontalCentered="1"/>
  <pageMargins left="0.19" right="0.17" top="0.34" bottom="0.28" header="0.25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2016-12-26T07:21:45Z</cp:lastPrinted>
  <dcterms:created xsi:type="dcterms:W3CDTF">1996-12-17T01:32:42Z</dcterms:created>
  <dcterms:modified xsi:type="dcterms:W3CDTF">2017-07-10T09:48:00Z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