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特岗" sheetId="3" r:id="rId1"/>
  </sheets>
  <definedNames>
    <definedName name="_xlnm._FilterDatabase" localSheetId="0" hidden="1">特岗!$A$2:$O$80</definedName>
  </definedNames>
  <calcPr calcId="144525"/>
</workbook>
</file>

<file path=xl/sharedStrings.xml><?xml version="1.0" encoding="utf-8"?>
<sst xmlns="http://schemas.openxmlformats.org/spreadsheetml/2006/main" count="208">
  <si>
    <t>2017年广元市利州区公开招聘特岗教师面试成绩及入闱体检人员情况公示</t>
  </si>
  <si>
    <t>面试序号</t>
  </si>
  <si>
    <t>姓名</t>
  </si>
  <si>
    <t>性别</t>
  </si>
  <si>
    <t>专业</t>
  </si>
  <si>
    <t>身份证号码</t>
  </si>
  <si>
    <t>报考岗位</t>
  </si>
  <si>
    <t>毕业院校</t>
  </si>
  <si>
    <t>面试成绩</t>
  </si>
  <si>
    <t>折合成绩</t>
  </si>
  <si>
    <t>技能成绩</t>
  </si>
  <si>
    <t>政策性加分</t>
  </si>
  <si>
    <t>合计</t>
  </si>
  <si>
    <t>名次</t>
  </si>
  <si>
    <t>备注</t>
  </si>
  <si>
    <t>尚晓红</t>
  </si>
  <si>
    <t>女</t>
  </si>
  <si>
    <t>汉语言文学</t>
  </si>
  <si>
    <t>51082219****237327</t>
  </si>
  <si>
    <t>小学语文</t>
  </si>
  <si>
    <t>外省院校</t>
  </si>
  <si>
    <t>入闱体检</t>
  </si>
  <si>
    <t>杨芳</t>
  </si>
  <si>
    <t>语文教育</t>
  </si>
  <si>
    <t>51082319****077746</t>
  </si>
  <si>
    <t>成都学院</t>
  </si>
  <si>
    <t>张琳</t>
  </si>
  <si>
    <t>教育学</t>
  </si>
  <si>
    <t>51080219****095426</t>
  </si>
  <si>
    <t>苟玉娟</t>
  </si>
  <si>
    <t>小学教育</t>
  </si>
  <si>
    <t>51082319****174862</t>
  </si>
  <si>
    <t>四川师范大学</t>
  </si>
  <si>
    <t>覃丹丹</t>
  </si>
  <si>
    <t>51081219****213628</t>
  </si>
  <si>
    <t>成都师范学院</t>
  </si>
  <si>
    <t>初等教育</t>
  </si>
  <si>
    <t>51081219****17502X</t>
  </si>
  <si>
    <t>南充职业技术学院</t>
  </si>
  <si>
    <t>教育管理</t>
  </si>
  <si>
    <t>51082119****18632X</t>
  </si>
  <si>
    <t>61232619****174720</t>
  </si>
  <si>
    <t>初等教育专业</t>
  </si>
  <si>
    <t>51081219****240420</t>
  </si>
  <si>
    <t>四川幼儿师范高等专科学校</t>
  </si>
  <si>
    <t>51082419****071360</t>
  </si>
  <si>
    <t>四川文理学院</t>
  </si>
  <si>
    <t>缺考</t>
  </si>
  <si>
    <t>王海燕</t>
  </si>
  <si>
    <t>英语（英韩复语方向）</t>
  </si>
  <si>
    <t>51082419****061246</t>
  </si>
  <si>
    <t>小学英语</t>
  </si>
  <si>
    <t>成都文理学院（原四川师范大学文理学院）</t>
  </si>
  <si>
    <t>尤曦瑶</t>
  </si>
  <si>
    <t>英语</t>
  </si>
  <si>
    <t>51082319****07004X</t>
  </si>
  <si>
    <t>51081219****100125</t>
  </si>
  <si>
    <t>四川大学锦江学院</t>
  </si>
  <si>
    <t>51082319****100021</t>
  </si>
  <si>
    <t>乐山师范学院</t>
  </si>
  <si>
    <t>钟玲</t>
  </si>
  <si>
    <t>音乐教育</t>
  </si>
  <si>
    <t>51082119****226826</t>
  </si>
  <si>
    <t>小学音乐</t>
  </si>
  <si>
    <t>王苇</t>
  </si>
  <si>
    <t>音乐学</t>
  </si>
  <si>
    <t>51081119****111664</t>
  </si>
  <si>
    <t>绵阳师范学院</t>
  </si>
  <si>
    <t>屈晓敏</t>
  </si>
  <si>
    <t>51081119****152924</t>
  </si>
  <si>
    <t>高永平</t>
  </si>
  <si>
    <t>51082419****186780</t>
  </si>
  <si>
    <t>宜宾学院</t>
  </si>
  <si>
    <t>何霖芸</t>
  </si>
  <si>
    <t>51082219****093522</t>
  </si>
  <si>
    <t>51080219****071340</t>
  </si>
  <si>
    <t>内江师范学院</t>
  </si>
  <si>
    <t>学前教育</t>
  </si>
  <si>
    <t>62262619****197640</t>
  </si>
  <si>
    <t>音乐表演</t>
  </si>
  <si>
    <t>51081119****180622</t>
  </si>
  <si>
    <t>51080219****12262X</t>
  </si>
  <si>
    <t>四川职业技术学院</t>
  </si>
  <si>
    <t>51080219****101748</t>
  </si>
  <si>
    <t>张瀚文</t>
  </si>
  <si>
    <t>男</t>
  </si>
  <si>
    <t>体育教育</t>
  </si>
  <si>
    <t>51081219****215518</t>
  </si>
  <si>
    <t>小学体育</t>
  </si>
  <si>
    <t>成都体育学院</t>
  </si>
  <si>
    <t>刘玉文</t>
  </si>
  <si>
    <t>51081219****230018</t>
  </si>
  <si>
    <t>蒲磊</t>
  </si>
  <si>
    <t>51081119****262914</t>
  </si>
  <si>
    <t>西昌学院</t>
  </si>
  <si>
    <t>郭铖</t>
  </si>
  <si>
    <t>51080219****170031</t>
  </si>
  <si>
    <t>51081119****020429</t>
  </si>
  <si>
    <t>51080219****055227</t>
  </si>
  <si>
    <t>社会体育</t>
  </si>
  <si>
    <t>51082419****123507</t>
  </si>
  <si>
    <t>51082219****213512</t>
  </si>
  <si>
    <t>刘孝熔</t>
  </si>
  <si>
    <t>51080219****023006</t>
  </si>
  <si>
    <t>小学数学</t>
  </si>
  <si>
    <t>王小慧</t>
  </si>
  <si>
    <t>51082119****255621</t>
  </si>
  <si>
    <t>徐欢</t>
  </si>
  <si>
    <t>51081119****102562</t>
  </si>
  <si>
    <t>熊俪容</t>
  </si>
  <si>
    <t>应用心理学</t>
  </si>
  <si>
    <t>51081119****194743</t>
  </si>
  <si>
    <t>四川理工学院</t>
  </si>
  <si>
    <t>张洋梅</t>
  </si>
  <si>
    <t>51082419****105385</t>
  </si>
  <si>
    <t>数学与应用数学</t>
  </si>
  <si>
    <t>51080219****051740</t>
  </si>
  <si>
    <t>工程造价管理</t>
  </si>
  <si>
    <t>51082219****203926</t>
  </si>
  <si>
    <t>西华师范大学</t>
  </si>
  <si>
    <t>51081119****114081</t>
  </si>
  <si>
    <t>51092119****01152X</t>
  </si>
  <si>
    <t>51082119****025525</t>
  </si>
  <si>
    <t>张棋</t>
  </si>
  <si>
    <t>环境设计</t>
  </si>
  <si>
    <t>51081219****036824</t>
  </si>
  <si>
    <t>小学美术</t>
  </si>
  <si>
    <t>夏玄</t>
  </si>
  <si>
    <t>视觉传达设计</t>
  </si>
  <si>
    <t>51382219****230040</t>
  </si>
  <si>
    <t>杨钰花</t>
  </si>
  <si>
    <t>艺术设计</t>
  </si>
  <si>
    <t>51081219****201063</t>
  </si>
  <si>
    <t>四川民族学院</t>
  </si>
  <si>
    <t>51081219****011523</t>
  </si>
  <si>
    <t>51082419****018277</t>
  </si>
  <si>
    <t>攀枝花学院</t>
  </si>
  <si>
    <t>美术教育</t>
  </si>
  <si>
    <t>51080219****11302X</t>
  </si>
  <si>
    <t>康菊芸</t>
  </si>
  <si>
    <t>汉语言文学（师范方向）</t>
  </si>
  <si>
    <t>51082119****155042</t>
  </si>
  <si>
    <t>初中语文</t>
  </si>
  <si>
    <t>唐莹</t>
  </si>
  <si>
    <t>51081219****191527</t>
  </si>
  <si>
    <t>李蓉</t>
  </si>
  <si>
    <t>51082119****032124</t>
  </si>
  <si>
    <t>51080219****07412X</t>
  </si>
  <si>
    <t>唐蕾</t>
  </si>
  <si>
    <t>商务英语</t>
  </si>
  <si>
    <t>51082419****028382</t>
  </si>
  <si>
    <t>初中英语</t>
  </si>
  <si>
    <t>成都信息工程大学银杏酒店管理学院</t>
  </si>
  <si>
    <t>周俊花</t>
  </si>
  <si>
    <t>英语师范</t>
  </si>
  <si>
    <t>51082419****074265</t>
  </si>
  <si>
    <t>陈文君</t>
  </si>
  <si>
    <t>51081119****122921</t>
  </si>
  <si>
    <t>51052119****027405</t>
  </si>
  <si>
    <t>西南科技大学</t>
  </si>
  <si>
    <t>51081119****200863</t>
  </si>
  <si>
    <t>51082319****147042</t>
  </si>
  <si>
    <t>四川外国语大学成都学院</t>
  </si>
  <si>
    <t>王小娟</t>
  </si>
  <si>
    <t>51080219****082962</t>
  </si>
  <si>
    <t>初中音乐</t>
  </si>
  <si>
    <t>51082119****126012</t>
  </si>
  <si>
    <t>沈毅</t>
  </si>
  <si>
    <t>物理教育</t>
  </si>
  <si>
    <t>51082419****298111</t>
  </si>
  <si>
    <t>初中物理</t>
  </si>
  <si>
    <t>张雪露</t>
  </si>
  <si>
    <t>工程管理</t>
  </si>
  <si>
    <t>51070319****142447</t>
  </si>
  <si>
    <t>四川农业大学</t>
  </si>
  <si>
    <t>物理学</t>
  </si>
  <si>
    <t>51082219****211917</t>
  </si>
  <si>
    <t>过程装备与控制工程</t>
  </si>
  <si>
    <t>51081119****202267</t>
  </si>
  <si>
    <t>吴锦</t>
  </si>
  <si>
    <t>51082119****096359</t>
  </si>
  <si>
    <t>初中体育</t>
  </si>
  <si>
    <t>51081219****016629</t>
  </si>
  <si>
    <t>张倩</t>
  </si>
  <si>
    <t>51080219****073323</t>
  </si>
  <si>
    <t>初中数学</t>
  </si>
  <si>
    <t>何健华</t>
  </si>
  <si>
    <t>51082119****171320</t>
  </si>
  <si>
    <t>杨刚</t>
  </si>
  <si>
    <t>石油工程</t>
  </si>
  <si>
    <t>51081119****262375</t>
  </si>
  <si>
    <t>西南石油大学</t>
  </si>
  <si>
    <t>51081119****133671</t>
  </si>
  <si>
    <t>51082419****087941</t>
  </si>
  <si>
    <t>51081119****071924</t>
  </si>
  <si>
    <t>其他院校</t>
  </si>
  <si>
    <t>徐培容</t>
  </si>
  <si>
    <t>51080219****020047</t>
  </si>
  <si>
    <t>初中美术</t>
  </si>
  <si>
    <t>张露</t>
  </si>
  <si>
    <t>51081119****144725</t>
  </si>
  <si>
    <t>刘小娇</t>
  </si>
  <si>
    <t>化学</t>
  </si>
  <si>
    <t>51082319****12948X</t>
  </si>
  <si>
    <t>初中化学</t>
  </si>
  <si>
    <t>51082319****047755</t>
  </si>
  <si>
    <t>51080219****012927</t>
  </si>
  <si>
    <t>51342819****100821</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</si>
</sst>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0_);[Red]\(#,##0.00\)"/>
  </numFmts>
  <fonts count="26">
    <font>
      <sz val="11"/>
      <color theme="1"/>
      <name val="宋体"/>
      <charset val="134"/>
      <scheme val="minor"/>
    </font>
    <font>
      <sz val="12"/>
      <color theme="1"/>
      <name val="宋体"/>
      <charset val="134"/>
      <scheme val="minor"/>
    </font>
    <font>
      <sz val="12"/>
      <color rgb="FFFF0000"/>
      <name val="宋体"/>
      <charset val="134"/>
      <scheme val="minor"/>
    </font>
    <font>
      <b/>
      <sz val="24"/>
      <color theme="1"/>
      <name val="宋体"/>
      <charset val="134"/>
      <scheme val="minor"/>
    </font>
    <font>
      <b/>
      <sz val="12"/>
      <name val="宋体"/>
      <charset val="134"/>
      <scheme val="minor"/>
    </font>
    <font>
      <b/>
      <sz val="12"/>
      <name val="宋体"/>
      <charset val="134"/>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22"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5" fillId="1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15" fillId="9" borderId="0" applyNumberFormat="0" applyBorder="0" applyAlignment="0" applyProtection="0">
      <alignment vertical="center"/>
    </xf>
    <xf numFmtId="0" fontId="12" fillId="0" borderId="9" applyNumberFormat="0" applyFill="0" applyAlignment="0" applyProtection="0">
      <alignment vertical="center"/>
    </xf>
    <xf numFmtId="0" fontId="15" fillId="16" borderId="0" applyNumberFormat="0" applyBorder="0" applyAlignment="0" applyProtection="0">
      <alignment vertical="center"/>
    </xf>
    <xf numFmtId="0" fontId="16" fillId="6" borderId="6" applyNumberFormat="0" applyAlignment="0" applyProtection="0">
      <alignment vertical="center"/>
    </xf>
    <xf numFmtId="0" fontId="23" fillId="6" borderId="10" applyNumberFormat="0" applyAlignment="0" applyProtection="0">
      <alignment vertical="center"/>
    </xf>
    <xf numFmtId="0" fontId="8" fillId="3" borderId="4" applyNumberFormat="0" applyAlignment="0" applyProtection="0">
      <alignment vertical="center"/>
    </xf>
    <xf numFmtId="0" fontId="7" fillId="13" borderId="0" applyNumberFormat="0" applyBorder="0" applyAlignment="0" applyProtection="0">
      <alignment vertical="center"/>
    </xf>
    <xf numFmtId="0" fontId="15" fillId="23"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5" fillId="24" borderId="0" applyNumberFormat="0" applyBorder="0" applyAlignment="0" applyProtection="0">
      <alignment vertical="center"/>
    </xf>
    <xf numFmtId="0" fontId="21" fillId="8" borderId="0" applyNumberFormat="0" applyBorder="0" applyAlignment="0" applyProtection="0">
      <alignment vertical="center"/>
    </xf>
    <xf numFmtId="0" fontId="7" fillId="27" borderId="0" applyNumberFormat="0" applyBorder="0" applyAlignment="0" applyProtection="0">
      <alignment vertical="center"/>
    </xf>
    <xf numFmtId="0" fontId="15" fillId="5"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15" fillId="32" borderId="0" applyNumberFormat="0" applyBorder="0" applyAlignment="0" applyProtection="0">
      <alignment vertical="center"/>
    </xf>
    <xf numFmtId="0" fontId="15" fillId="22" borderId="0" applyNumberFormat="0" applyBorder="0" applyAlignment="0" applyProtection="0">
      <alignment vertical="center"/>
    </xf>
    <xf numFmtId="0" fontId="7" fillId="25" borderId="0" applyNumberFormat="0" applyBorder="0" applyAlignment="0" applyProtection="0">
      <alignment vertical="center"/>
    </xf>
    <xf numFmtId="0" fontId="7" fillId="29" borderId="0" applyNumberFormat="0" applyBorder="0" applyAlignment="0" applyProtection="0">
      <alignment vertical="center"/>
    </xf>
    <xf numFmtId="0" fontId="15" fillId="21" borderId="0" applyNumberFormat="0" applyBorder="0" applyAlignment="0" applyProtection="0">
      <alignment vertical="center"/>
    </xf>
    <xf numFmtId="0" fontId="7" fillId="28"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7" fillId="11"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2" xfId="49" applyFont="1" applyBorder="1" applyAlignment="1">
      <alignment horizontal="center" vertical="center" wrapText="1"/>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177" fontId="6" fillId="0" borderId="3" xfId="0" applyNumberFormat="1"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177" fontId="6" fillId="0" borderId="2" xfId="0" applyNumberFormat="1" applyFont="1" applyBorder="1" applyAlignment="1">
      <alignment horizontal="center" vertical="center"/>
    </xf>
    <xf numFmtId="177" fontId="6" fillId="0" borderId="2" xfId="49" applyNumberFormat="1" applyFont="1" applyBorder="1" applyAlignment="1">
      <alignment horizontal="center" vertical="center" wrapText="1"/>
    </xf>
    <xf numFmtId="176" fontId="6" fillId="0" borderId="2" xfId="0" applyNumberFormat="1" applyFont="1" applyBorder="1" applyAlignment="1">
      <alignment horizontal="center" vertical="center"/>
    </xf>
    <xf numFmtId="0" fontId="5" fillId="0" borderId="2" xfId="49" applyFont="1" applyFill="1" applyBorder="1" applyAlignment="1">
      <alignment horizontal="center" vertical="center" wrapText="1"/>
    </xf>
    <xf numFmtId="0" fontId="6" fillId="0" borderId="3" xfId="0" applyFont="1" applyBorder="1" applyAlignment="1">
      <alignment horizontal="center" vertical="center" wrapText="1"/>
    </xf>
    <xf numFmtId="176" fontId="6" fillId="0" borderId="2" xfId="49"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7" fontId="6" fillId="0" borderId="0"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80"/>
  <sheetViews>
    <sheetView tabSelected="1" workbookViewId="0">
      <selection activeCell="A6" sqref="$A6:$XFD7"/>
    </sheetView>
  </sheetViews>
  <sheetFormatPr defaultColWidth="9" defaultRowHeight="13.5"/>
  <cols>
    <col min="1" max="2" width="9" style="3"/>
    <col min="3" max="3" width="7.125" style="3" customWidth="1"/>
    <col min="4" max="4" width="14.125" style="3" customWidth="1"/>
    <col min="5" max="5" width="20.75" style="3" customWidth="1"/>
    <col min="6" max="6" width="12.625" style="3" customWidth="1"/>
    <col min="7" max="7" width="23.625" style="3" customWidth="1"/>
    <col min="8" max="13" width="9.125" style="3" customWidth="1"/>
    <col min="14" max="14" width="7.25" style="3" customWidth="1"/>
    <col min="15" max="15" width="14.125" style="3" customWidth="1"/>
    <col min="16" max="16384" width="9" style="3"/>
  </cols>
  <sheetData>
    <row r="1" ht="54.75" customHeight="1" spans="1:15">
      <c r="A1" s="4" t="s">
        <v>0</v>
      </c>
      <c r="B1" s="4"/>
      <c r="C1" s="4"/>
      <c r="D1" s="4"/>
      <c r="E1" s="4"/>
      <c r="F1" s="4"/>
      <c r="G1" s="4"/>
      <c r="H1" s="4"/>
      <c r="I1" s="4"/>
      <c r="J1" s="4"/>
      <c r="K1" s="4"/>
      <c r="L1" s="4"/>
      <c r="M1" s="4"/>
      <c r="N1" s="4"/>
      <c r="O1" s="4"/>
    </row>
    <row r="2" s="1" customFormat="1" ht="39.75" customHeight="1" spans="1:15">
      <c r="A2" s="5" t="s">
        <v>1</v>
      </c>
      <c r="B2" s="6" t="s">
        <v>2</v>
      </c>
      <c r="C2" s="6" t="s">
        <v>3</v>
      </c>
      <c r="D2" s="6" t="s">
        <v>4</v>
      </c>
      <c r="E2" s="6" t="s">
        <v>5</v>
      </c>
      <c r="F2" s="6" t="s">
        <v>6</v>
      </c>
      <c r="G2" s="6" t="s">
        <v>7</v>
      </c>
      <c r="H2" s="6" t="s">
        <v>8</v>
      </c>
      <c r="I2" s="6" t="s">
        <v>9</v>
      </c>
      <c r="J2" s="6" t="s">
        <v>10</v>
      </c>
      <c r="K2" s="6" t="s">
        <v>9</v>
      </c>
      <c r="L2" s="6" t="s">
        <v>11</v>
      </c>
      <c r="M2" s="6" t="s">
        <v>12</v>
      </c>
      <c r="N2" s="17" t="s">
        <v>13</v>
      </c>
      <c r="O2" s="5" t="s">
        <v>14</v>
      </c>
    </row>
    <row r="3" s="2" customFormat="1" ht="23.25" customHeight="1" spans="1:15">
      <c r="A3" s="7">
        <v>5</v>
      </c>
      <c r="B3" s="8" t="s">
        <v>15</v>
      </c>
      <c r="C3" s="8" t="s">
        <v>16</v>
      </c>
      <c r="D3" s="8" t="s">
        <v>17</v>
      </c>
      <c r="E3" s="8" t="s">
        <v>18</v>
      </c>
      <c r="F3" s="8" t="s">
        <v>19</v>
      </c>
      <c r="G3" s="9" t="s">
        <v>20</v>
      </c>
      <c r="H3" s="10">
        <v>84.6</v>
      </c>
      <c r="I3" s="10"/>
      <c r="J3" s="10"/>
      <c r="K3" s="10"/>
      <c r="L3" s="10"/>
      <c r="M3" s="10">
        <f t="shared" ref="M3:M11" si="0">H3+L3</f>
        <v>84.6</v>
      </c>
      <c r="N3" s="18">
        <v>1</v>
      </c>
      <c r="O3" s="18" t="s">
        <v>21</v>
      </c>
    </row>
    <row r="4" s="2" customFormat="1" ht="23.25" customHeight="1" spans="1:15">
      <c r="A4" s="11">
        <v>4</v>
      </c>
      <c r="B4" s="12" t="s">
        <v>22</v>
      </c>
      <c r="C4" s="12" t="s">
        <v>16</v>
      </c>
      <c r="D4" s="12" t="s">
        <v>23</v>
      </c>
      <c r="E4" s="12" t="s">
        <v>24</v>
      </c>
      <c r="F4" s="12" t="s">
        <v>19</v>
      </c>
      <c r="G4" s="13" t="s">
        <v>25</v>
      </c>
      <c r="H4" s="14">
        <v>84</v>
      </c>
      <c r="I4" s="14"/>
      <c r="J4" s="14"/>
      <c r="K4" s="14"/>
      <c r="L4" s="14"/>
      <c r="M4" s="10">
        <f t="shared" si="0"/>
        <v>84</v>
      </c>
      <c r="N4" s="18">
        <v>2</v>
      </c>
      <c r="O4" s="18" t="s">
        <v>21</v>
      </c>
    </row>
    <row r="5" s="2" customFormat="1" ht="23.25" customHeight="1" spans="1:15">
      <c r="A5" s="11">
        <v>10</v>
      </c>
      <c r="B5" s="12" t="s">
        <v>26</v>
      </c>
      <c r="C5" s="12" t="s">
        <v>16</v>
      </c>
      <c r="D5" s="12" t="s">
        <v>27</v>
      </c>
      <c r="E5" s="12" t="s">
        <v>28</v>
      </c>
      <c r="F5" s="12" t="s">
        <v>19</v>
      </c>
      <c r="G5" s="13" t="s">
        <v>20</v>
      </c>
      <c r="H5" s="14">
        <v>82.8</v>
      </c>
      <c r="I5" s="14"/>
      <c r="J5" s="14"/>
      <c r="K5" s="14"/>
      <c r="L5" s="14">
        <v>1</v>
      </c>
      <c r="M5" s="10">
        <f t="shared" si="0"/>
        <v>83.8</v>
      </c>
      <c r="N5" s="18">
        <v>3</v>
      </c>
      <c r="O5" s="18" t="s">
        <v>21</v>
      </c>
    </row>
    <row r="6" s="2" customFormat="1" ht="23.25" customHeight="1" spans="1:15">
      <c r="A6" s="11">
        <v>9</v>
      </c>
      <c r="B6" s="12" t="s">
        <v>29</v>
      </c>
      <c r="C6" s="12" t="s">
        <v>16</v>
      </c>
      <c r="D6" s="12" t="s">
        <v>30</v>
      </c>
      <c r="E6" s="12" t="s">
        <v>31</v>
      </c>
      <c r="F6" s="12" t="s">
        <v>19</v>
      </c>
      <c r="G6" s="13" t="s">
        <v>32</v>
      </c>
      <c r="H6" s="14">
        <v>82.2</v>
      </c>
      <c r="I6" s="14"/>
      <c r="J6" s="14"/>
      <c r="K6" s="14"/>
      <c r="L6" s="14">
        <v>1</v>
      </c>
      <c r="M6" s="10">
        <f t="shared" si="0"/>
        <v>83.2</v>
      </c>
      <c r="N6" s="18">
        <v>4</v>
      </c>
      <c r="O6" s="18" t="s">
        <v>21</v>
      </c>
    </row>
    <row r="7" s="2" customFormat="1" ht="23.25" customHeight="1" spans="1:15">
      <c r="A7" s="11">
        <v>3</v>
      </c>
      <c r="B7" s="12" t="s">
        <v>33</v>
      </c>
      <c r="C7" s="12" t="s">
        <v>16</v>
      </c>
      <c r="D7" s="12" t="s">
        <v>30</v>
      </c>
      <c r="E7" s="12" t="s">
        <v>34</v>
      </c>
      <c r="F7" s="12" t="s">
        <v>19</v>
      </c>
      <c r="G7" s="13" t="s">
        <v>35</v>
      </c>
      <c r="H7" s="14">
        <v>83.2</v>
      </c>
      <c r="I7" s="14"/>
      <c r="J7" s="14"/>
      <c r="K7" s="14"/>
      <c r="L7" s="14"/>
      <c r="M7" s="10">
        <f t="shared" si="0"/>
        <v>83.2</v>
      </c>
      <c r="N7" s="18">
        <v>4</v>
      </c>
      <c r="O7" s="18" t="s">
        <v>21</v>
      </c>
    </row>
    <row r="8" s="2" customFormat="1" ht="23.25" customHeight="1" spans="1:15">
      <c r="A8" s="11">
        <v>1</v>
      </c>
      <c r="B8" s="12"/>
      <c r="C8" s="12" t="s">
        <v>16</v>
      </c>
      <c r="D8" s="12" t="s">
        <v>36</v>
      </c>
      <c r="E8" s="12" t="s">
        <v>37</v>
      </c>
      <c r="F8" s="12" t="s">
        <v>19</v>
      </c>
      <c r="G8" s="13" t="s">
        <v>38</v>
      </c>
      <c r="H8" s="14">
        <v>82.2</v>
      </c>
      <c r="I8" s="14"/>
      <c r="J8" s="14"/>
      <c r="K8" s="14"/>
      <c r="L8" s="14"/>
      <c r="M8" s="10">
        <f t="shared" si="0"/>
        <v>82.2</v>
      </c>
      <c r="N8" s="18">
        <v>6</v>
      </c>
      <c r="O8" s="18"/>
    </row>
    <row r="9" s="2" customFormat="1" ht="23.25" customHeight="1" spans="1:15">
      <c r="A9" s="11">
        <v>13</v>
      </c>
      <c r="B9" s="12"/>
      <c r="C9" s="12" t="s">
        <v>16</v>
      </c>
      <c r="D9" s="12" t="s">
        <v>39</v>
      </c>
      <c r="E9" s="12" t="s">
        <v>40</v>
      </c>
      <c r="F9" s="12" t="s">
        <v>19</v>
      </c>
      <c r="G9" s="13" t="s">
        <v>35</v>
      </c>
      <c r="H9" s="14">
        <v>79.6</v>
      </c>
      <c r="I9" s="14"/>
      <c r="J9" s="14"/>
      <c r="K9" s="14"/>
      <c r="L9" s="14"/>
      <c r="M9" s="10">
        <f t="shared" si="0"/>
        <v>79.6</v>
      </c>
      <c r="N9" s="18">
        <v>7</v>
      </c>
      <c r="O9" s="18"/>
    </row>
    <row r="10" s="2" customFormat="1" ht="23.25" customHeight="1" spans="1:15">
      <c r="A10" s="11">
        <v>11</v>
      </c>
      <c r="B10" s="12"/>
      <c r="C10" s="12" t="s">
        <v>16</v>
      </c>
      <c r="D10" s="12" t="s">
        <v>30</v>
      </c>
      <c r="E10" s="12" t="s">
        <v>41</v>
      </c>
      <c r="F10" s="12" t="s">
        <v>19</v>
      </c>
      <c r="G10" s="13" t="s">
        <v>20</v>
      </c>
      <c r="H10" s="14">
        <v>79.2</v>
      </c>
      <c r="I10" s="14"/>
      <c r="J10" s="14"/>
      <c r="K10" s="14"/>
      <c r="L10" s="14"/>
      <c r="M10" s="10">
        <f t="shared" si="0"/>
        <v>79.2</v>
      </c>
      <c r="N10" s="18">
        <v>8</v>
      </c>
      <c r="O10" s="18"/>
    </row>
    <row r="11" s="2" customFormat="1" ht="23.25" customHeight="1" spans="1:15">
      <c r="A11" s="11">
        <v>2</v>
      </c>
      <c r="B11" s="12"/>
      <c r="C11" s="12" t="s">
        <v>16</v>
      </c>
      <c r="D11" s="12" t="s">
        <v>42</v>
      </c>
      <c r="E11" s="12" t="s">
        <v>43</v>
      </c>
      <c r="F11" s="12" t="s">
        <v>19</v>
      </c>
      <c r="G11" s="13" t="s">
        <v>44</v>
      </c>
      <c r="H11" s="14">
        <v>77.2</v>
      </c>
      <c r="I11" s="14"/>
      <c r="J11" s="14"/>
      <c r="K11" s="14"/>
      <c r="L11" s="14"/>
      <c r="M11" s="10">
        <f t="shared" si="0"/>
        <v>77.2</v>
      </c>
      <c r="N11" s="18">
        <v>9</v>
      </c>
      <c r="O11" s="18"/>
    </row>
    <row r="12" s="1" customFormat="1" ht="23.25" customHeight="1" spans="1:15">
      <c r="A12" s="11"/>
      <c r="B12" s="12"/>
      <c r="C12" s="12" t="s">
        <v>16</v>
      </c>
      <c r="D12" s="12" t="s">
        <v>17</v>
      </c>
      <c r="E12" s="12" t="s">
        <v>45</v>
      </c>
      <c r="F12" s="12" t="s">
        <v>19</v>
      </c>
      <c r="G12" s="13" t="s">
        <v>46</v>
      </c>
      <c r="H12" s="15" t="s">
        <v>47</v>
      </c>
      <c r="I12" s="14"/>
      <c r="J12" s="14"/>
      <c r="K12" s="14"/>
      <c r="L12" s="14"/>
      <c r="M12" s="10"/>
      <c r="N12" s="18"/>
      <c r="O12" s="18"/>
    </row>
    <row r="13" s="2" customFormat="1" ht="23.25" customHeight="1" spans="1:15">
      <c r="A13" s="11">
        <v>6</v>
      </c>
      <c r="B13" s="12" t="s">
        <v>48</v>
      </c>
      <c r="C13" s="12" t="s">
        <v>16</v>
      </c>
      <c r="D13" s="12" t="s">
        <v>49</v>
      </c>
      <c r="E13" s="12" t="s">
        <v>50</v>
      </c>
      <c r="F13" s="12" t="s">
        <v>51</v>
      </c>
      <c r="G13" s="13" t="s">
        <v>52</v>
      </c>
      <c r="H13" s="14">
        <v>83.8</v>
      </c>
      <c r="I13" s="14"/>
      <c r="J13" s="14"/>
      <c r="K13" s="14"/>
      <c r="L13" s="14"/>
      <c r="M13" s="10">
        <f>H13+L13</f>
        <v>83.8</v>
      </c>
      <c r="N13" s="18">
        <v>1</v>
      </c>
      <c r="O13" s="18" t="s">
        <v>21</v>
      </c>
    </row>
    <row r="14" s="2" customFormat="1" ht="23.25" customHeight="1" spans="1:15">
      <c r="A14" s="11">
        <v>1</v>
      </c>
      <c r="B14" s="12" t="s">
        <v>53</v>
      </c>
      <c r="C14" s="12" t="s">
        <v>16</v>
      </c>
      <c r="D14" s="12" t="s">
        <v>54</v>
      </c>
      <c r="E14" s="12" t="s">
        <v>55</v>
      </c>
      <c r="F14" s="12" t="s">
        <v>51</v>
      </c>
      <c r="G14" s="13" t="s">
        <v>20</v>
      </c>
      <c r="H14" s="14">
        <v>83.4</v>
      </c>
      <c r="I14" s="14"/>
      <c r="J14" s="14"/>
      <c r="K14" s="14"/>
      <c r="L14" s="14"/>
      <c r="M14" s="10">
        <f>H14+L14</f>
        <v>83.4</v>
      </c>
      <c r="N14" s="18">
        <v>2</v>
      </c>
      <c r="O14" s="18" t="s">
        <v>21</v>
      </c>
    </row>
    <row r="15" s="2" customFormat="1" ht="23.25" customHeight="1" spans="1:15">
      <c r="A15" s="11">
        <v>11</v>
      </c>
      <c r="B15" s="12"/>
      <c r="C15" s="12" t="s">
        <v>16</v>
      </c>
      <c r="D15" s="12" t="s">
        <v>54</v>
      </c>
      <c r="E15" s="12" t="s">
        <v>56</v>
      </c>
      <c r="F15" s="12" t="s">
        <v>51</v>
      </c>
      <c r="G15" s="13" t="s">
        <v>57</v>
      </c>
      <c r="H15" s="14">
        <v>82.6</v>
      </c>
      <c r="I15" s="14"/>
      <c r="J15" s="14"/>
      <c r="K15" s="14"/>
      <c r="L15" s="14"/>
      <c r="M15" s="10">
        <f>H15+L15</f>
        <v>82.6</v>
      </c>
      <c r="N15" s="18">
        <v>3</v>
      </c>
      <c r="O15" s="18"/>
    </row>
    <row r="16" s="2" customFormat="1" ht="23.25" customHeight="1" spans="1:15">
      <c r="A16" s="11">
        <v>3</v>
      </c>
      <c r="B16" s="12"/>
      <c r="C16" s="12" t="s">
        <v>16</v>
      </c>
      <c r="D16" s="12" t="s">
        <v>54</v>
      </c>
      <c r="E16" s="12" t="s">
        <v>58</v>
      </c>
      <c r="F16" s="12" t="s">
        <v>51</v>
      </c>
      <c r="G16" s="13" t="s">
        <v>59</v>
      </c>
      <c r="H16" s="14">
        <v>80.2</v>
      </c>
      <c r="I16" s="14"/>
      <c r="J16" s="14"/>
      <c r="K16" s="14"/>
      <c r="L16" s="14"/>
      <c r="M16" s="10">
        <f>H16+L16</f>
        <v>80.2</v>
      </c>
      <c r="N16" s="18">
        <v>4</v>
      </c>
      <c r="O16" s="18"/>
    </row>
    <row r="17" s="2" customFormat="1" ht="23.25" customHeight="1" spans="1:15">
      <c r="A17" s="11">
        <v>10</v>
      </c>
      <c r="B17" s="12" t="s">
        <v>60</v>
      </c>
      <c r="C17" s="12" t="s">
        <v>16</v>
      </c>
      <c r="D17" s="12" t="s">
        <v>61</v>
      </c>
      <c r="E17" s="12" t="s">
        <v>62</v>
      </c>
      <c r="F17" s="12" t="s">
        <v>63</v>
      </c>
      <c r="G17" s="13" t="s">
        <v>35</v>
      </c>
      <c r="H17" s="14">
        <v>86.2</v>
      </c>
      <c r="I17" s="14">
        <f t="shared" ref="I17:I22" si="1">H17*0.8</f>
        <v>68.96</v>
      </c>
      <c r="J17" s="14">
        <v>72.4</v>
      </c>
      <c r="K17" s="14">
        <f t="shared" ref="K17:K34" si="2">J17*0.2</f>
        <v>14.48</v>
      </c>
      <c r="L17" s="14">
        <v>1</v>
      </c>
      <c r="M17" s="10">
        <f>I17+K17+L17</f>
        <v>84.44</v>
      </c>
      <c r="N17" s="18">
        <v>1</v>
      </c>
      <c r="O17" s="18" t="s">
        <v>21</v>
      </c>
    </row>
    <row r="18" s="2" customFormat="1" ht="23.25" customHeight="1" spans="1:15">
      <c r="A18" s="11">
        <v>4</v>
      </c>
      <c r="B18" s="12" t="s">
        <v>64</v>
      </c>
      <c r="C18" s="12" t="s">
        <v>16</v>
      </c>
      <c r="D18" s="12" t="s">
        <v>65</v>
      </c>
      <c r="E18" s="12" t="s">
        <v>66</v>
      </c>
      <c r="F18" s="12" t="s">
        <v>63</v>
      </c>
      <c r="G18" s="13" t="s">
        <v>67</v>
      </c>
      <c r="H18" s="14">
        <v>82</v>
      </c>
      <c r="I18" s="14">
        <f t="shared" si="1"/>
        <v>65.6</v>
      </c>
      <c r="J18" s="14">
        <v>83.2</v>
      </c>
      <c r="K18" s="14">
        <f t="shared" si="2"/>
        <v>16.64</v>
      </c>
      <c r="L18" s="14"/>
      <c r="M18" s="10">
        <f>I18+K18+L18</f>
        <v>82.24</v>
      </c>
      <c r="N18" s="18">
        <v>2</v>
      </c>
      <c r="O18" s="18" t="s">
        <v>21</v>
      </c>
    </row>
    <row r="19" s="2" customFormat="1" ht="23.25" customHeight="1" spans="1:15">
      <c r="A19" s="11">
        <v>9</v>
      </c>
      <c r="B19" s="12" t="s">
        <v>68</v>
      </c>
      <c r="C19" s="12" t="s">
        <v>16</v>
      </c>
      <c r="D19" s="12" t="s">
        <v>61</v>
      </c>
      <c r="E19" s="12" t="s">
        <v>69</v>
      </c>
      <c r="F19" s="12" t="s">
        <v>63</v>
      </c>
      <c r="G19" s="13" t="s">
        <v>32</v>
      </c>
      <c r="H19" s="14">
        <v>79.4</v>
      </c>
      <c r="I19" s="14">
        <f t="shared" si="1"/>
        <v>63.52</v>
      </c>
      <c r="J19" s="14">
        <v>78.6</v>
      </c>
      <c r="K19" s="14">
        <f t="shared" si="2"/>
        <v>15.72</v>
      </c>
      <c r="L19" s="14"/>
      <c r="M19" s="10">
        <f>I19+K19+L19</f>
        <v>79.24</v>
      </c>
      <c r="N19" s="18">
        <v>3</v>
      </c>
      <c r="O19" s="18" t="s">
        <v>21</v>
      </c>
    </row>
    <row r="20" s="2" customFormat="1" ht="23.25" customHeight="1" spans="1:15">
      <c r="A20" s="11">
        <v>11</v>
      </c>
      <c r="B20" s="12" t="s">
        <v>70</v>
      </c>
      <c r="C20" s="12" t="s">
        <v>16</v>
      </c>
      <c r="D20" s="12" t="s">
        <v>61</v>
      </c>
      <c r="E20" s="12" t="s">
        <v>71</v>
      </c>
      <c r="F20" s="12" t="s">
        <v>63</v>
      </c>
      <c r="G20" s="13" t="s">
        <v>72</v>
      </c>
      <c r="H20" s="16">
        <v>79</v>
      </c>
      <c r="I20" s="19">
        <f t="shared" si="1"/>
        <v>63.2</v>
      </c>
      <c r="J20" s="16">
        <v>71.8</v>
      </c>
      <c r="K20" s="19">
        <f t="shared" si="2"/>
        <v>14.36</v>
      </c>
      <c r="L20" s="11"/>
      <c r="M20" s="20">
        <f>I20+K20</f>
        <v>77.56</v>
      </c>
      <c r="N20" s="18">
        <v>4</v>
      </c>
      <c r="O20" s="18" t="s">
        <v>21</v>
      </c>
    </row>
    <row r="21" s="2" customFormat="1" ht="23.25" customHeight="1" spans="1:15">
      <c r="A21" s="11">
        <v>3</v>
      </c>
      <c r="B21" s="12" t="s">
        <v>73</v>
      </c>
      <c r="C21" s="12" t="s">
        <v>16</v>
      </c>
      <c r="D21" s="12" t="s">
        <v>65</v>
      </c>
      <c r="E21" s="12" t="s">
        <v>74</v>
      </c>
      <c r="F21" s="12" t="s">
        <v>63</v>
      </c>
      <c r="G21" s="13" t="s">
        <v>72</v>
      </c>
      <c r="H21" s="14">
        <v>75.8</v>
      </c>
      <c r="I21" s="14">
        <f t="shared" si="1"/>
        <v>60.64</v>
      </c>
      <c r="J21" s="14">
        <v>70.4</v>
      </c>
      <c r="K21" s="14">
        <f t="shared" si="2"/>
        <v>14.08</v>
      </c>
      <c r="L21" s="14">
        <v>2</v>
      </c>
      <c r="M21" s="10">
        <f>I21+K21+L21</f>
        <v>76.72</v>
      </c>
      <c r="N21" s="18">
        <v>5</v>
      </c>
      <c r="O21" s="18" t="s">
        <v>21</v>
      </c>
    </row>
    <row r="22" s="1" customFormat="1" ht="23.25" customHeight="1" spans="1:15">
      <c r="A22" s="11">
        <v>6</v>
      </c>
      <c r="B22" s="12"/>
      <c r="C22" s="12" t="s">
        <v>16</v>
      </c>
      <c r="D22" s="12" t="s">
        <v>65</v>
      </c>
      <c r="E22" s="12" t="s">
        <v>75</v>
      </c>
      <c r="F22" s="12" t="s">
        <v>63</v>
      </c>
      <c r="G22" s="13" t="s">
        <v>76</v>
      </c>
      <c r="H22" s="14">
        <v>73.8</v>
      </c>
      <c r="I22" s="14">
        <f t="shared" si="1"/>
        <v>59.04</v>
      </c>
      <c r="J22" s="14">
        <v>74.2</v>
      </c>
      <c r="K22" s="14">
        <f t="shared" si="2"/>
        <v>14.84</v>
      </c>
      <c r="L22" s="14"/>
      <c r="M22" s="10">
        <f>I22+K22+L22</f>
        <v>73.88</v>
      </c>
      <c r="N22" s="18">
        <v>6</v>
      </c>
      <c r="O22" s="18"/>
    </row>
    <row r="23" s="1" customFormat="1" ht="23.25" customHeight="1" spans="1:15">
      <c r="A23" s="11"/>
      <c r="B23" s="12"/>
      <c r="C23" s="12" t="s">
        <v>16</v>
      </c>
      <c r="D23" s="12" t="s">
        <v>77</v>
      </c>
      <c r="E23" s="12" t="s">
        <v>78</v>
      </c>
      <c r="F23" s="12" t="s">
        <v>63</v>
      </c>
      <c r="G23" s="13" t="s">
        <v>20</v>
      </c>
      <c r="H23" s="15" t="s">
        <v>47</v>
      </c>
      <c r="I23" s="14"/>
      <c r="J23" s="14"/>
      <c r="K23" s="14">
        <f t="shared" si="2"/>
        <v>0</v>
      </c>
      <c r="L23" s="14"/>
      <c r="M23" s="10"/>
      <c r="N23" s="18"/>
      <c r="O23" s="18"/>
    </row>
    <row r="24" s="1" customFormat="1" ht="23.25" customHeight="1" spans="1:15">
      <c r="A24" s="11"/>
      <c r="B24" s="12"/>
      <c r="C24" s="12" t="s">
        <v>16</v>
      </c>
      <c r="D24" s="12" t="s">
        <v>79</v>
      </c>
      <c r="E24" s="12" t="s">
        <v>80</v>
      </c>
      <c r="F24" s="12" t="s">
        <v>63</v>
      </c>
      <c r="G24" s="13" t="s">
        <v>20</v>
      </c>
      <c r="H24" s="15" t="s">
        <v>47</v>
      </c>
      <c r="I24" s="14"/>
      <c r="J24" s="14"/>
      <c r="K24" s="14">
        <f t="shared" si="2"/>
        <v>0</v>
      </c>
      <c r="L24" s="14"/>
      <c r="M24" s="10"/>
      <c r="N24" s="18"/>
      <c r="O24" s="18"/>
    </row>
    <row r="25" s="2" customFormat="1" ht="23.25" customHeight="1" spans="1:15">
      <c r="A25" s="11"/>
      <c r="B25" s="12"/>
      <c r="C25" s="12" t="s">
        <v>16</v>
      </c>
      <c r="D25" s="12" t="s">
        <v>77</v>
      </c>
      <c r="E25" s="12" t="s">
        <v>81</v>
      </c>
      <c r="F25" s="12" t="s">
        <v>63</v>
      </c>
      <c r="G25" s="13" t="s">
        <v>82</v>
      </c>
      <c r="H25" s="15" t="s">
        <v>47</v>
      </c>
      <c r="I25" s="14"/>
      <c r="J25" s="14"/>
      <c r="K25" s="14">
        <f t="shared" si="2"/>
        <v>0</v>
      </c>
      <c r="L25" s="21"/>
      <c r="M25" s="14"/>
      <c r="N25" s="18"/>
      <c r="O25" s="18"/>
    </row>
    <row r="26" s="1" customFormat="1" ht="23.25" customHeight="1" spans="1:15">
      <c r="A26" s="11"/>
      <c r="B26" s="12"/>
      <c r="C26" s="12" t="s">
        <v>16</v>
      </c>
      <c r="D26" s="12" t="s">
        <v>65</v>
      </c>
      <c r="E26" s="12" t="s">
        <v>83</v>
      </c>
      <c r="F26" s="12" t="s">
        <v>63</v>
      </c>
      <c r="G26" s="13" t="s">
        <v>67</v>
      </c>
      <c r="H26" s="15" t="s">
        <v>47</v>
      </c>
      <c r="I26" s="14"/>
      <c r="J26" s="14"/>
      <c r="K26" s="14">
        <f t="shared" si="2"/>
        <v>0</v>
      </c>
      <c r="L26" s="14"/>
      <c r="M26" s="10"/>
      <c r="N26" s="18"/>
      <c r="O26" s="18"/>
    </row>
    <row r="27" s="2" customFormat="1" ht="23.25" customHeight="1" spans="1:15">
      <c r="A27" s="11">
        <v>3</v>
      </c>
      <c r="B27" s="12" t="s">
        <v>84</v>
      </c>
      <c r="C27" s="12" t="s">
        <v>85</v>
      </c>
      <c r="D27" s="12" t="s">
        <v>86</v>
      </c>
      <c r="E27" s="12" t="s">
        <v>87</v>
      </c>
      <c r="F27" s="12" t="s">
        <v>88</v>
      </c>
      <c r="G27" s="13" t="s">
        <v>89</v>
      </c>
      <c r="H27" s="14">
        <v>87.2</v>
      </c>
      <c r="I27" s="14">
        <f t="shared" ref="I27:I32" si="3">H27*0.8</f>
        <v>69.76</v>
      </c>
      <c r="J27" s="14">
        <v>87.8</v>
      </c>
      <c r="K27" s="14">
        <f t="shared" si="2"/>
        <v>17.56</v>
      </c>
      <c r="L27" s="14"/>
      <c r="M27" s="10">
        <f t="shared" ref="M27:M32" si="4">I27+K27+L27</f>
        <v>87.32</v>
      </c>
      <c r="N27" s="18">
        <v>1</v>
      </c>
      <c r="O27" s="18" t="s">
        <v>21</v>
      </c>
    </row>
    <row r="28" s="2" customFormat="1" ht="23.25" customHeight="1" spans="1:15">
      <c r="A28" s="11">
        <v>10</v>
      </c>
      <c r="B28" s="12" t="s">
        <v>90</v>
      </c>
      <c r="C28" s="12" t="s">
        <v>85</v>
      </c>
      <c r="D28" s="12" t="s">
        <v>86</v>
      </c>
      <c r="E28" s="12" t="s">
        <v>91</v>
      </c>
      <c r="F28" s="12" t="s">
        <v>88</v>
      </c>
      <c r="G28" s="13" t="s">
        <v>59</v>
      </c>
      <c r="H28" s="14">
        <v>82.2</v>
      </c>
      <c r="I28" s="14">
        <f t="shared" si="3"/>
        <v>65.76</v>
      </c>
      <c r="J28" s="14">
        <v>82.2</v>
      </c>
      <c r="K28" s="14">
        <f t="shared" si="2"/>
        <v>16.44</v>
      </c>
      <c r="L28" s="14">
        <v>3</v>
      </c>
      <c r="M28" s="10">
        <f t="shared" si="4"/>
        <v>85.2</v>
      </c>
      <c r="N28" s="18">
        <v>2</v>
      </c>
      <c r="O28" s="18" t="s">
        <v>21</v>
      </c>
    </row>
    <row r="29" s="2" customFormat="1" ht="23.25" customHeight="1" spans="1:15">
      <c r="A29" s="11">
        <v>8</v>
      </c>
      <c r="B29" s="12" t="s">
        <v>92</v>
      </c>
      <c r="C29" s="12" t="s">
        <v>85</v>
      </c>
      <c r="D29" s="12" t="s">
        <v>86</v>
      </c>
      <c r="E29" s="12" t="s">
        <v>93</v>
      </c>
      <c r="F29" s="12" t="s">
        <v>88</v>
      </c>
      <c r="G29" s="13" t="s">
        <v>94</v>
      </c>
      <c r="H29" s="14">
        <v>84.6</v>
      </c>
      <c r="I29" s="14">
        <f t="shared" si="3"/>
        <v>67.68</v>
      </c>
      <c r="J29" s="14">
        <v>86.2</v>
      </c>
      <c r="K29" s="14">
        <f t="shared" si="2"/>
        <v>17.24</v>
      </c>
      <c r="L29" s="14"/>
      <c r="M29" s="10">
        <f t="shared" si="4"/>
        <v>84.92</v>
      </c>
      <c r="N29" s="18">
        <v>3</v>
      </c>
      <c r="O29" s="18" t="s">
        <v>21</v>
      </c>
    </row>
    <row r="30" s="2" customFormat="1" ht="23.25" customHeight="1" spans="1:15">
      <c r="A30" s="11">
        <v>1</v>
      </c>
      <c r="B30" s="12" t="s">
        <v>95</v>
      </c>
      <c r="C30" s="12" t="s">
        <v>85</v>
      </c>
      <c r="D30" s="12" t="s">
        <v>86</v>
      </c>
      <c r="E30" s="12" t="s">
        <v>96</v>
      </c>
      <c r="F30" s="12" t="s">
        <v>88</v>
      </c>
      <c r="G30" s="13" t="s">
        <v>89</v>
      </c>
      <c r="H30" s="14">
        <v>78.2</v>
      </c>
      <c r="I30" s="14">
        <f t="shared" si="3"/>
        <v>62.56</v>
      </c>
      <c r="J30" s="14">
        <v>76.6</v>
      </c>
      <c r="K30" s="14">
        <f t="shared" si="2"/>
        <v>15.32</v>
      </c>
      <c r="L30" s="14"/>
      <c r="M30" s="10">
        <f t="shared" si="4"/>
        <v>77.88</v>
      </c>
      <c r="N30" s="18">
        <v>4</v>
      </c>
      <c r="O30" s="18" t="s">
        <v>21</v>
      </c>
    </row>
    <row r="31" s="2" customFormat="1" ht="23.25" customHeight="1" spans="1:15">
      <c r="A31" s="11">
        <v>13</v>
      </c>
      <c r="B31" s="12"/>
      <c r="C31" s="12" t="s">
        <v>16</v>
      </c>
      <c r="D31" s="12" t="s">
        <v>86</v>
      </c>
      <c r="E31" s="12" t="s">
        <v>97</v>
      </c>
      <c r="F31" s="12" t="s">
        <v>88</v>
      </c>
      <c r="G31" s="13" t="s">
        <v>32</v>
      </c>
      <c r="H31" s="14">
        <v>73.2</v>
      </c>
      <c r="I31" s="14">
        <f t="shared" si="3"/>
        <v>58.56</v>
      </c>
      <c r="J31" s="14">
        <v>79.8</v>
      </c>
      <c r="K31" s="14">
        <f t="shared" si="2"/>
        <v>15.96</v>
      </c>
      <c r="L31" s="14"/>
      <c r="M31" s="10">
        <f t="shared" si="4"/>
        <v>74.52</v>
      </c>
      <c r="N31" s="18">
        <v>5</v>
      </c>
      <c r="O31" s="18"/>
    </row>
    <row r="32" s="2" customFormat="1" ht="23.25" customHeight="1" spans="1:15">
      <c r="A32" s="11">
        <v>2</v>
      </c>
      <c r="B32" s="12"/>
      <c r="C32" s="12" t="s">
        <v>16</v>
      </c>
      <c r="D32" s="12" t="s">
        <v>86</v>
      </c>
      <c r="E32" s="12" t="s">
        <v>98</v>
      </c>
      <c r="F32" s="12" t="s">
        <v>88</v>
      </c>
      <c r="G32" s="13" t="s">
        <v>46</v>
      </c>
      <c r="H32" s="14">
        <v>72.4</v>
      </c>
      <c r="I32" s="14">
        <f t="shared" si="3"/>
        <v>57.92</v>
      </c>
      <c r="J32" s="14">
        <v>75.8</v>
      </c>
      <c r="K32" s="14">
        <f t="shared" si="2"/>
        <v>15.16</v>
      </c>
      <c r="L32" s="14">
        <v>1</v>
      </c>
      <c r="M32" s="10">
        <f t="shared" si="4"/>
        <v>74.08</v>
      </c>
      <c r="N32" s="18">
        <v>6</v>
      </c>
      <c r="O32" s="18"/>
    </row>
    <row r="33" s="1" customFormat="1" ht="23.25" customHeight="1" spans="1:15">
      <c r="A33" s="11"/>
      <c r="B33" s="12"/>
      <c r="C33" s="12" t="s">
        <v>16</v>
      </c>
      <c r="D33" s="12" t="s">
        <v>99</v>
      </c>
      <c r="E33" s="12" t="s">
        <v>100</v>
      </c>
      <c r="F33" s="12" t="s">
        <v>88</v>
      </c>
      <c r="G33" s="13" t="s">
        <v>76</v>
      </c>
      <c r="H33" s="15" t="s">
        <v>47</v>
      </c>
      <c r="I33" s="14"/>
      <c r="J33" s="14"/>
      <c r="K33" s="14">
        <f t="shared" si="2"/>
        <v>0</v>
      </c>
      <c r="L33" s="14"/>
      <c r="M33" s="10"/>
      <c r="N33" s="18"/>
      <c r="O33" s="18"/>
    </row>
    <row r="34" s="1" customFormat="1" ht="23.25" customHeight="1" spans="1:15">
      <c r="A34" s="11"/>
      <c r="B34" s="12"/>
      <c r="C34" s="12" t="s">
        <v>85</v>
      </c>
      <c r="D34" s="12" t="s">
        <v>86</v>
      </c>
      <c r="E34" s="12" t="s">
        <v>101</v>
      </c>
      <c r="F34" s="12" t="s">
        <v>88</v>
      </c>
      <c r="G34" s="13" t="s">
        <v>20</v>
      </c>
      <c r="H34" s="15" t="s">
        <v>47</v>
      </c>
      <c r="I34" s="14"/>
      <c r="J34" s="14"/>
      <c r="K34" s="14">
        <f t="shared" si="2"/>
        <v>0</v>
      </c>
      <c r="L34" s="14"/>
      <c r="M34" s="10"/>
      <c r="N34" s="18"/>
      <c r="O34" s="18"/>
    </row>
    <row r="35" s="2" customFormat="1" ht="23.25" customHeight="1" spans="1:15">
      <c r="A35" s="11">
        <v>14</v>
      </c>
      <c r="B35" s="12" t="s">
        <v>102</v>
      </c>
      <c r="C35" s="12" t="s">
        <v>16</v>
      </c>
      <c r="D35" s="12" t="s">
        <v>36</v>
      </c>
      <c r="E35" s="12" t="s">
        <v>103</v>
      </c>
      <c r="F35" s="12" t="s">
        <v>104</v>
      </c>
      <c r="G35" s="13" t="s">
        <v>82</v>
      </c>
      <c r="H35" s="14">
        <v>86.4</v>
      </c>
      <c r="I35" s="14"/>
      <c r="J35" s="14"/>
      <c r="K35" s="14"/>
      <c r="L35" s="14"/>
      <c r="M35" s="10">
        <f t="shared" ref="M35:M42" si="5">H35+L35</f>
        <v>86.4</v>
      </c>
      <c r="N35" s="18">
        <v>1</v>
      </c>
      <c r="O35" s="18" t="s">
        <v>21</v>
      </c>
    </row>
    <row r="36" s="2" customFormat="1" ht="23.25" customHeight="1" spans="1:15">
      <c r="A36" s="11">
        <v>8</v>
      </c>
      <c r="B36" s="12" t="s">
        <v>105</v>
      </c>
      <c r="C36" s="12" t="s">
        <v>16</v>
      </c>
      <c r="D36" s="12" t="s">
        <v>36</v>
      </c>
      <c r="E36" s="12" t="s">
        <v>106</v>
      </c>
      <c r="F36" s="12" t="s">
        <v>104</v>
      </c>
      <c r="G36" s="13" t="s">
        <v>44</v>
      </c>
      <c r="H36" s="14">
        <v>83.2</v>
      </c>
      <c r="I36" s="14"/>
      <c r="J36" s="14"/>
      <c r="K36" s="14"/>
      <c r="L36" s="14"/>
      <c r="M36" s="10">
        <f t="shared" si="5"/>
        <v>83.2</v>
      </c>
      <c r="N36" s="18">
        <v>2</v>
      </c>
      <c r="O36" s="18" t="s">
        <v>21</v>
      </c>
    </row>
    <row r="37" s="2" customFormat="1" ht="23.25" customHeight="1" spans="1:15">
      <c r="A37" s="11">
        <v>9</v>
      </c>
      <c r="B37" s="12" t="s">
        <v>107</v>
      </c>
      <c r="C37" s="12" t="s">
        <v>16</v>
      </c>
      <c r="D37" s="12" t="s">
        <v>36</v>
      </c>
      <c r="E37" s="12" t="s">
        <v>108</v>
      </c>
      <c r="F37" s="12" t="s">
        <v>104</v>
      </c>
      <c r="G37" s="13" t="s">
        <v>46</v>
      </c>
      <c r="H37" s="14">
        <v>82.6</v>
      </c>
      <c r="I37" s="14"/>
      <c r="J37" s="14"/>
      <c r="K37" s="14"/>
      <c r="L37" s="14"/>
      <c r="M37" s="10">
        <f t="shared" si="5"/>
        <v>82.6</v>
      </c>
      <c r="N37" s="18">
        <v>3</v>
      </c>
      <c r="O37" s="18" t="s">
        <v>21</v>
      </c>
    </row>
    <row r="38" s="2" customFormat="1" ht="23.25" customHeight="1" spans="1:15">
      <c r="A38" s="11">
        <v>16</v>
      </c>
      <c r="B38" s="12" t="s">
        <v>109</v>
      </c>
      <c r="C38" s="12" t="s">
        <v>16</v>
      </c>
      <c r="D38" s="12" t="s">
        <v>110</v>
      </c>
      <c r="E38" s="12" t="s">
        <v>111</v>
      </c>
      <c r="F38" s="12" t="s">
        <v>104</v>
      </c>
      <c r="G38" s="13" t="s">
        <v>112</v>
      </c>
      <c r="H38" s="14">
        <v>82</v>
      </c>
      <c r="I38" s="14"/>
      <c r="J38" s="14"/>
      <c r="K38" s="14"/>
      <c r="L38" s="14"/>
      <c r="M38" s="10">
        <f t="shared" si="5"/>
        <v>82</v>
      </c>
      <c r="N38" s="18">
        <v>4</v>
      </c>
      <c r="O38" s="18" t="s">
        <v>21</v>
      </c>
    </row>
    <row r="39" s="2" customFormat="1" ht="23.25" customHeight="1" spans="1:15">
      <c r="A39" s="11">
        <v>1</v>
      </c>
      <c r="B39" s="12" t="s">
        <v>113</v>
      </c>
      <c r="C39" s="12" t="s">
        <v>16</v>
      </c>
      <c r="D39" s="12" t="s">
        <v>77</v>
      </c>
      <c r="E39" s="12" t="s">
        <v>114</v>
      </c>
      <c r="F39" s="12" t="s">
        <v>104</v>
      </c>
      <c r="G39" s="13" t="s">
        <v>32</v>
      </c>
      <c r="H39" s="14">
        <v>78.8</v>
      </c>
      <c r="I39" s="14"/>
      <c r="J39" s="14"/>
      <c r="K39" s="14"/>
      <c r="L39" s="14">
        <v>1</v>
      </c>
      <c r="M39" s="10">
        <f t="shared" si="5"/>
        <v>79.8</v>
      </c>
      <c r="N39" s="18">
        <v>5</v>
      </c>
      <c r="O39" s="18" t="s">
        <v>21</v>
      </c>
    </row>
    <row r="40" s="2" customFormat="1" ht="23.25" customHeight="1" spans="1:15">
      <c r="A40" s="11">
        <v>17</v>
      </c>
      <c r="B40" s="12"/>
      <c r="C40" s="12" t="s">
        <v>16</v>
      </c>
      <c r="D40" s="12" t="s">
        <v>115</v>
      </c>
      <c r="E40" s="12" t="s">
        <v>116</v>
      </c>
      <c r="F40" s="12" t="s">
        <v>104</v>
      </c>
      <c r="G40" s="13" t="s">
        <v>76</v>
      </c>
      <c r="H40" s="14">
        <v>79.6</v>
      </c>
      <c r="I40" s="14"/>
      <c r="J40" s="14"/>
      <c r="K40" s="14"/>
      <c r="L40" s="14"/>
      <c r="M40" s="10">
        <f t="shared" si="5"/>
        <v>79.6</v>
      </c>
      <c r="N40" s="18">
        <v>6</v>
      </c>
      <c r="O40" s="18"/>
    </row>
    <row r="41" s="2" customFormat="1" ht="23.25" customHeight="1" spans="1:15">
      <c r="A41" s="11">
        <v>7</v>
      </c>
      <c r="B41" s="12"/>
      <c r="C41" s="12" t="s">
        <v>16</v>
      </c>
      <c r="D41" s="12" t="s">
        <v>117</v>
      </c>
      <c r="E41" s="12" t="s">
        <v>118</v>
      </c>
      <c r="F41" s="12" t="s">
        <v>104</v>
      </c>
      <c r="G41" s="13" t="s">
        <v>119</v>
      </c>
      <c r="H41" s="14">
        <v>77.4</v>
      </c>
      <c r="I41" s="14"/>
      <c r="J41" s="14"/>
      <c r="K41" s="14"/>
      <c r="L41" s="14"/>
      <c r="M41" s="10">
        <f t="shared" si="5"/>
        <v>77.4</v>
      </c>
      <c r="N41" s="18">
        <v>7</v>
      </c>
      <c r="O41" s="18"/>
    </row>
    <row r="42" s="2" customFormat="1" ht="23.25" customHeight="1" spans="1:15">
      <c r="A42" s="11">
        <v>11</v>
      </c>
      <c r="B42" s="12"/>
      <c r="C42" s="12" t="s">
        <v>16</v>
      </c>
      <c r="D42" s="12" t="s">
        <v>36</v>
      </c>
      <c r="E42" s="12" t="s">
        <v>120</v>
      </c>
      <c r="F42" s="12" t="s">
        <v>104</v>
      </c>
      <c r="G42" s="13" t="s">
        <v>20</v>
      </c>
      <c r="H42" s="14">
        <v>77.4</v>
      </c>
      <c r="I42" s="14"/>
      <c r="J42" s="14"/>
      <c r="K42" s="14"/>
      <c r="L42" s="14"/>
      <c r="M42" s="10">
        <f t="shared" si="5"/>
        <v>77.4</v>
      </c>
      <c r="N42" s="18">
        <v>7</v>
      </c>
      <c r="O42" s="18"/>
    </row>
    <row r="43" s="1" customFormat="1" ht="23.25" customHeight="1" spans="1:15">
      <c r="A43" s="11"/>
      <c r="B43" s="12"/>
      <c r="C43" s="12" t="s">
        <v>16</v>
      </c>
      <c r="D43" s="12" t="s">
        <v>30</v>
      </c>
      <c r="E43" s="12" t="s">
        <v>121</v>
      </c>
      <c r="F43" s="12" t="s">
        <v>104</v>
      </c>
      <c r="G43" s="13" t="s">
        <v>46</v>
      </c>
      <c r="H43" s="14" t="s">
        <v>47</v>
      </c>
      <c r="I43" s="14"/>
      <c r="J43" s="14"/>
      <c r="K43" s="14"/>
      <c r="L43" s="14"/>
      <c r="M43" s="10"/>
      <c r="N43" s="18"/>
      <c r="O43" s="18"/>
    </row>
    <row r="44" s="1" customFormat="1" ht="23.25" customHeight="1" spans="1:15">
      <c r="A44" s="11"/>
      <c r="B44" s="12"/>
      <c r="C44" s="12" t="s">
        <v>16</v>
      </c>
      <c r="D44" s="12" t="s">
        <v>27</v>
      </c>
      <c r="E44" s="12" t="s">
        <v>122</v>
      </c>
      <c r="F44" s="12" t="s">
        <v>104</v>
      </c>
      <c r="G44" s="13" t="s">
        <v>32</v>
      </c>
      <c r="H44" s="14" t="s">
        <v>47</v>
      </c>
      <c r="I44" s="14"/>
      <c r="J44" s="14"/>
      <c r="K44" s="14"/>
      <c r="L44" s="14"/>
      <c r="M44" s="10"/>
      <c r="N44" s="18"/>
      <c r="O44" s="18"/>
    </row>
    <row r="45" s="2" customFormat="1" ht="23.25" customHeight="1" spans="1:15">
      <c r="A45" s="11">
        <v>2</v>
      </c>
      <c r="B45" s="12" t="s">
        <v>123</v>
      </c>
      <c r="C45" s="12" t="s">
        <v>16</v>
      </c>
      <c r="D45" s="12" t="s">
        <v>124</v>
      </c>
      <c r="E45" s="12" t="s">
        <v>125</v>
      </c>
      <c r="F45" s="12" t="s">
        <v>126</v>
      </c>
      <c r="G45" s="13" t="s">
        <v>20</v>
      </c>
      <c r="H45" s="14">
        <v>86.8</v>
      </c>
      <c r="I45" s="14">
        <f>H45*0.8</f>
        <v>69.44</v>
      </c>
      <c r="J45" s="14">
        <v>78.6</v>
      </c>
      <c r="K45" s="14">
        <f t="shared" ref="K45:K50" si="6">J45*0.2</f>
        <v>15.72</v>
      </c>
      <c r="L45" s="14"/>
      <c r="M45" s="10">
        <f>I45+K45+L45</f>
        <v>85.16</v>
      </c>
      <c r="N45" s="18">
        <v>1</v>
      </c>
      <c r="O45" s="18" t="s">
        <v>21</v>
      </c>
    </row>
    <row r="46" s="2" customFormat="1" ht="23.25" customHeight="1" spans="1:15">
      <c r="A46" s="11">
        <v>1</v>
      </c>
      <c r="B46" s="12" t="s">
        <v>127</v>
      </c>
      <c r="C46" s="12" t="s">
        <v>16</v>
      </c>
      <c r="D46" s="12" t="s">
        <v>128</v>
      </c>
      <c r="E46" s="12" t="s">
        <v>129</v>
      </c>
      <c r="F46" s="12" t="s">
        <v>126</v>
      </c>
      <c r="G46" s="13" t="s">
        <v>32</v>
      </c>
      <c r="H46" s="14">
        <v>84.6</v>
      </c>
      <c r="I46" s="14">
        <f>H46*0.8</f>
        <v>67.68</v>
      </c>
      <c r="J46" s="14">
        <v>77.4</v>
      </c>
      <c r="K46" s="14">
        <f t="shared" si="6"/>
        <v>15.48</v>
      </c>
      <c r="L46" s="14"/>
      <c r="M46" s="10">
        <f>I46+K46+L46</f>
        <v>83.16</v>
      </c>
      <c r="N46" s="18">
        <v>2</v>
      </c>
      <c r="O46" s="18" t="s">
        <v>21</v>
      </c>
    </row>
    <row r="47" s="2" customFormat="1" ht="23.25" customHeight="1" spans="1:15">
      <c r="A47" s="11">
        <v>3</v>
      </c>
      <c r="B47" s="12" t="s">
        <v>130</v>
      </c>
      <c r="C47" s="12" t="s">
        <v>16</v>
      </c>
      <c r="D47" s="12" t="s">
        <v>131</v>
      </c>
      <c r="E47" s="12" t="s">
        <v>132</v>
      </c>
      <c r="F47" s="12" t="s">
        <v>126</v>
      </c>
      <c r="G47" s="13" t="s">
        <v>133</v>
      </c>
      <c r="H47" s="14">
        <v>81.2</v>
      </c>
      <c r="I47" s="14">
        <f>H47*0.8</f>
        <v>64.96</v>
      </c>
      <c r="J47" s="14">
        <v>64.8</v>
      </c>
      <c r="K47" s="14">
        <f t="shared" si="6"/>
        <v>12.96</v>
      </c>
      <c r="L47" s="14">
        <v>2</v>
      </c>
      <c r="M47" s="10">
        <f>I47+K47+L47</f>
        <v>79.92</v>
      </c>
      <c r="N47" s="18">
        <v>3</v>
      </c>
      <c r="O47" s="18" t="s">
        <v>21</v>
      </c>
    </row>
    <row r="48" s="2" customFormat="1" ht="23.25" customHeight="1" spans="1:15">
      <c r="A48" s="11">
        <v>10</v>
      </c>
      <c r="B48" s="12"/>
      <c r="C48" s="12" t="s">
        <v>16</v>
      </c>
      <c r="D48" s="12" t="s">
        <v>131</v>
      </c>
      <c r="E48" s="12" t="s">
        <v>134</v>
      </c>
      <c r="F48" s="12" t="s">
        <v>126</v>
      </c>
      <c r="G48" s="13" t="s">
        <v>32</v>
      </c>
      <c r="H48" s="14">
        <v>79.2</v>
      </c>
      <c r="I48" s="14">
        <f>H48*0.8</f>
        <v>63.36</v>
      </c>
      <c r="J48" s="14">
        <v>74.8</v>
      </c>
      <c r="K48" s="14">
        <f t="shared" si="6"/>
        <v>14.96</v>
      </c>
      <c r="L48" s="14"/>
      <c r="M48" s="10">
        <f>I48+K48+L48</f>
        <v>78.32</v>
      </c>
      <c r="N48" s="18">
        <v>4</v>
      </c>
      <c r="O48" s="18"/>
    </row>
    <row r="49" s="2" customFormat="1" ht="23.25" customHeight="1" spans="1:15">
      <c r="A49" s="11">
        <v>18</v>
      </c>
      <c r="B49" s="12"/>
      <c r="C49" s="12" t="s">
        <v>85</v>
      </c>
      <c r="D49" s="12" t="s">
        <v>131</v>
      </c>
      <c r="E49" s="12" t="s">
        <v>135</v>
      </c>
      <c r="F49" s="12" t="s">
        <v>126</v>
      </c>
      <c r="G49" s="13" t="s">
        <v>136</v>
      </c>
      <c r="H49" s="14">
        <v>77.2</v>
      </c>
      <c r="I49" s="14">
        <f>H49*0.8</f>
        <v>61.76</v>
      </c>
      <c r="J49" s="14">
        <v>63</v>
      </c>
      <c r="K49" s="14">
        <f t="shared" si="6"/>
        <v>12.6</v>
      </c>
      <c r="L49" s="14"/>
      <c r="M49" s="10">
        <f>I49+K49+L49</f>
        <v>74.36</v>
      </c>
      <c r="N49" s="18">
        <v>5</v>
      </c>
      <c r="O49" s="18"/>
    </row>
    <row r="50" s="1" customFormat="1" ht="23.25" customHeight="1" spans="1:15">
      <c r="A50" s="11"/>
      <c r="B50" s="12"/>
      <c r="C50" s="12" t="s">
        <v>16</v>
      </c>
      <c r="D50" s="12" t="s">
        <v>137</v>
      </c>
      <c r="E50" s="12" t="s">
        <v>138</v>
      </c>
      <c r="F50" s="12" t="s">
        <v>126</v>
      </c>
      <c r="G50" s="13" t="s">
        <v>133</v>
      </c>
      <c r="H50" s="15" t="s">
        <v>47</v>
      </c>
      <c r="I50" s="14"/>
      <c r="J50" s="14"/>
      <c r="K50" s="14">
        <f t="shared" si="6"/>
        <v>0</v>
      </c>
      <c r="L50" s="14"/>
      <c r="M50" s="10"/>
      <c r="N50" s="18"/>
      <c r="O50" s="18"/>
    </row>
    <row r="51" s="2" customFormat="1" ht="23.25" customHeight="1" spans="1:15">
      <c r="A51" s="11">
        <v>12</v>
      </c>
      <c r="B51" s="12" t="s">
        <v>139</v>
      </c>
      <c r="C51" s="12" t="s">
        <v>16</v>
      </c>
      <c r="D51" s="12" t="s">
        <v>140</v>
      </c>
      <c r="E51" s="12" t="s">
        <v>141</v>
      </c>
      <c r="F51" s="12" t="s">
        <v>142</v>
      </c>
      <c r="G51" s="13" t="s">
        <v>52</v>
      </c>
      <c r="H51" s="14">
        <v>84.6</v>
      </c>
      <c r="I51" s="14"/>
      <c r="J51" s="14"/>
      <c r="K51" s="14"/>
      <c r="L51" s="14">
        <v>2</v>
      </c>
      <c r="M51" s="14">
        <f>H51+L51</f>
        <v>86.6</v>
      </c>
      <c r="N51" s="18">
        <v>1</v>
      </c>
      <c r="O51" s="18" t="s">
        <v>21</v>
      </c>
    </row>
    <row r="52" s="2" customFormat="1" ht="23.25" customHeight="1" spans="1:15">
      <c r="A52" s="11">
        <v>7</v>
      </c>
      <c r="B52" s="12" t="s">
        <v>143</v>
      </c>
      <c r="C52" s="12" t="s">
        <v>16</v>
      </c>
      <c r="D52" s="12" t="s">
        <v>17</v>
      </c>
      <c r="E52" s="12" t="s">
        <v>144</v>
      </c>
      <c r="F52" s="12" t="s">
        <v>142</v>
      </c>
      <c r="G52" s="13" t="s">
        <v>20</v>
      </c>
      <c r="H52" s="14">
        <v>81</v>
      </c>
      <c r="I52" s="14"/>
      <c r="J52" s="14"/>
      <c r="K52" s="14"/>
      <c r="L52" s="14">
        <v>3</v>
      </c>
      <c r="M52" s="14">
        <f>H52+L52</f>
        <v>84</v>
      </c>
      <c r="N52" s="18">
        <v>2</v>
      </c>
      <c r="O52" s="18" t="s">
        <v>21</v>
      </c>
    </row>
    <row r="53" s="2" customFormat="1" ht="23.25" customHeight="1" spans="1:15">
      <c r="A53" s="11">
        <v>14</v>
      </c>
      <c r="B53" s="12" t="s">
        <v>145</v>
      </c>
      <c r="C53" s="12" t="s">
        <v>16</v>
      </c>
      <c r="D53" s="12" t="s">
        <v>17</v>
      </c>
      <c r="E53" s="12" t="s">
        <v>146</v>
      </c>
      <c r="F53" s="12" t="s">
        <v>142</v>
      </c>
      <c r="G53" s="13" t="s">
        <v>59</v>
      </c>
      <c r="H53" s="14">
        <v>78.6</v>
      </c>
      <c r="I53" s="14"/>
      <c r="J53" s="14"/>
      <c r="K53" s="14"/>
      <c r="L53" s="14"/>
      <c r="M53" s="14">
        <f>H53+L53</f>
        <v>78.6</v>
      </c>
      <c r="N53" s="18">
        <v>3</v>
      </c>
      <c r="O53" s="18" t="s">
        <v>21</v>
      </c>
    </row>
    <row r="54" s="1" customFormat="1" ht="23.25" customHeight="1" spans="1:15">
      <c r="A54" s="11"/>
      <c r="B54" s="12"/>
      <c r="C54" s="12" t="s">
        <v>16</v>
      </c>
      <c r="D54" s="12" t="s">
        <v>17</v>
      </c>
      <c r="E54" s="12" t="s">
        <v>147</v>
      </c>
      <c r="F54" s="12" t="s">
        <v>142</v>
      </c>
      <c r="G54" s="13" t="s">
        <v>32</v>
      </c>
      <c r="H54" s="15" t="s">
        <v>47</v>
      </c>
      <c r="I54" s="14"/>
      <c r="J54" s="14"/>
      <c r="K54" s="14"/>
      <c r="L54" s="14">
        <v>4</v>
      </c>
      <c r="M54" s="14"/>
      <c r="N54" s="18"/>
      <c r="O54" s="18"/>
    </row>
    <row r="55" s="2" customFormat="1" ht="23.25" customHeight="1" spans="1:15">
      <c r="A55" s="11">
        <v>8</v>
      </c>
      <c r="B55" s="12" t="s">
        <v>148</v>
      </c>
      <c r="C55" s="12" t="s">
        <v>16</v>
      </c>
      <c r="D55" s="12" t="s">
        <v>149</v>
      </c>
      <c r="E55" s="12" t="s">
        <v>150</v>
      </c>
      <c r="F55" s="12" t="s">
        <v>151</v>
      </c>
      <c r="G55" s="13" t="s">
        <v>152</v>
      </c>
      <c r="H55" s="14">
        <v>84.8</v>
      </c>
      <c r="I55" s="14"/>
      <c r="J55" s="14"/>
      <c r="K55" s="14"/>
      <c r="L55" s="14"/>
      <c r="M55" s="14">
        <f>H55+L55</f>
        <v>84.8</v>
      </c>
      <c r="N55" s="18">
        <v>1</v>
      </c>
      <c r="O55" s="18" t="s">
        <v>21</v>
      </c>
    </row>
    <row r="56" s="2" customFormat="1" ht="23.25" customHeight="1" spans="1:15">
      <c r="A56" s="11">
        <v>9</v>
      </c>
      <c r="B56" s="12" t="s">
        <v>153</v>
      </c>
      <c r="C56" s="12" t="s">
        <v>16</v>
      </c>
      <c r="D56" s="12" t="s">
        <v>154</v>
      </c>
      <c r="E56" s="12" t="s">
        <v>155</v>
      </c>
      <c r="F56" s="12" t="s">
        <v>151</v>
      </c>
      <c r="G56" s="13" t="s">
        <v>67</v>
      </c>
      <c r="H56" s="14">
        <v>83.6</v>
      </c>
      <c r="I56" s="14"/>
      <c r="J56" s="14"/>
      <c r="K56" s="14"/>
      <c r="L56" s="14">
        <v>1</v>
      </c>
      <c r="M56" s="14">
        <f>H56+L56</f>
        <v>84.6</v>
      </c>
      <c r="N56" s="18">
        <v>2</v>
      </c>
      <c r="O56" s="18" t="s">
        <v>21</v>
      </c>
    </row>
    <row r="57" s="2" customFormat="1" ht="23.25" customHeight="1" spans="1:15">
      <c r="A57" s="11">
        <v>5</v>
      </c>
      <c r="B57" s="12" t="s">
        <v>156</v>
      </c>
      <c r="C57" s="12" t="s">
        <v>16</v>
      </c>
      <c r="D57" s="12" t="s">
        <v>54</v>
      </c>
      <c r="E57" s="12" t="s">
        <v>157</v>
      </c>
      <c r="F57" s="12" t="s">
        <v>151</v>
      </c>
      <c r="G57" s="13" t="s">
        <v>20</v>
      </c>
      <c r="H57" s="14">
        <v>82.2</v>
      </c>
      <c r="I57" s="14"/>
      <c r="J57" s="14"/>
      <c r="K57" s="14"/>
      <c r="L57" s="14"/>
      <c r="M57" s="14">
        <f>H57+L57</f>
        <v>82.2</v>
      </c>
      <c r="N57" s="18">
        <v>3</v>
      </c>
      <c r="O57" s="18" t="s">
        <v>21</v>
      </c>
    </row>
    <row r="58" s="2" customFormat="1" ht="23.25" customHeight="1" spans="1:15">
      <c r="A58" s="11">
        <v>4</v>
      </c>
      <c r="B58" s="12"/>
      <c r="C58" s="12" t="s">
        <v>16</v>
      </c>
      <c r="D58" s="12" t="s">
        <v>54</v>
      </c>
      <c r="E58" s="12" t="s">
        <v>158</v>
      </c>
      <c r="F58" s="12" t="s">
        <v>151</v>
      </c>
      <c r="G58" s="13" t="s">
        <v>159</v>
      </c>
      <c r="H58" s="14">
        <v>76.6</v>
      </c>
      <c r="I58" s="14"/>
      <c r="J58" s="14"/>
      <c r="K58" s="14"/>
      <c r="L58" s="14"/>
      <c r="M58" s="14">
        <f>H58+L58</f>
        <v>76.6</v>
      </c>
      <c r="N58" s="18">
        <v>4</v>
      </c>
      <c r="O58" s="18"/>
    </row>
    <row r="59" s="1" customFormat="1" ht="23.25" customHeight="1" spans="1:15">
      <c r="A59" s="11"/>
      <c r="B59" s="12"/>
      <c r="C59" s="12" t="s">
        <v>16</v>
      </c>
      <c r="D59" s="12" t="s">
        <v>149</v>
      </c>
      <c r="E59" s="12" t="s">
        <v>160</v>
      </c>
      <c r="F59" s="12" t="s">
        <v>151</v>
      </c>
      <c r="G59" s="13" t="s">
        <v>152</v>
      </c>
      <c r="H59" s="14" t="s">
        <v>47</v>
      </c>
      <c r="I59" s="14"/>
      <c r="J59" s="14"/>
      <c r="K59" s="14"/>
      <c r="L59" s="14"/>
      <c r="M59" s="14"/>
      <c r="N59" s="18"/>
      <c r="O59" s="18"/>
    </row>
    <row r="60" s="1" customFormat="1" ht="23.25" customHeight="1" spans="1:15">
      <c r="A60" s="11"/>
      <c r="B60" s="12"/>
      <c r="C60" s="12" t="s">
        <v>16</v>
      </c>
      <c r="D60" s="12" t="s">
        <v>54</v>
      </c>
      <c r="E60" s="12" t="s">
        <v>161</v>
      </c>
      <c r="F60" s="12" t="s">
        <v>151</v>
      </c>
      <c r="G60" s="13" t="s">
        <v>162</v>
      </c>
      <c r="H60" s="14" t="s">
        <v>47</v>
      </c>
      <c r="I60" s="14"/>
      <c r="J60" s="14"/>
      <c r="K60" s="14"/>
      <c r="L60" s="14"/>
      <c r="M60" s="14"/>
      <c r="N60" s="18"/>
      <c r="O60" s="18"/>
    </row>
    <row r="61" s="2" customFormat="1" ht="23.25" customHeight="1" spans="1:15">
      <c r="A61" s="11">
        <v>15</v>
      </c>
      <c r="B61" s="12" t="s">
        <v>163</v>
      </c>
      <c r="C61" s="12" t="s">
        <v>16</v>
      </c>
      <c r="D61" s="12" t="s">
        <v>65</v>
      </c>
      <c r="E61" s="12" t="s">
        <v>164</v>
      </c>
      <c r="F61" s="12" t="s">
        <v>165</v>
      </c>
      <c r="G61" s="13" t="s">
        <v>76</v>
      </c>
      <c r="H61" s="14">
        <v>84</v>
      </c>
      <c r="I61" s="14">
        <f>H61*0.8</f>
        <v>67.2</v>
      </c>
      <c r="J61" s="14">
        <v>73.4</v>
      </c>
      <c r="K61" s="14">
        <f>J61*0.2</f>
        <v>14.68</v>
      </c>
      <c r="L61" s="14">
        <v>1</v>
      </c>
      <c r="M61" s="14">
        <f>I61+K61+L61</f>
        <v>82.88</v>
      </c>
      <c r="N61" s="18">
        <v>1</v>
      </c>
      <c r="O61" s="18" t="s">
        <v>21</v>
      </c>
    </row>
    <row r="62" s="1" customFormat="1" ht="23.25" customHeight="1" spans="1:15">
      <c r="A62" s="11"/>
      <c r="B62" s="12"/>
      <c r="C62" s="12" t="s">
        <v>85</v>
      </c>
      <c r="D62" s="12" t="s">
        <v>65</v>
      </c>
      <c r="E62" s="12" t="s">
        <v>166</v>
      </c>
      <c r="F62" s="12" t="s">
        <v>165</v>
      </c>
      <c r="G62" s="13" t="s">
        <v>59</v>
      </c>
      <c r="H62" s="15" t="s">
        <v>47</v>
      </c>
      <c r="I62" s="14"/>
      <c r="J62" s="14"/>
      <c r="K62" s="14">
        <f>J62*0.2</f>
        <v>0</v>
      </c>
      <c r="L62" s="14"/>
      <c r="M62" s="14"/>
      <c r="N62" s="18"/>
      <c r="O62" s="18"/>
    </row>
    <row r="63" s="2" customFormat="1" ht="23.25" customHeight="1" spans="1:15">
      <c r="A63" s="11">
        <v>2</v>
      </c>
      <c r="B63" s="12" t="s">
        <v>167</v>
      </c>
      <c r="C63" s="12" t="s">
        <v>85</v>
      </c>
      <c r="D63" s="12" t="s">
        <v>168</v>
      </c>
      <c r="E63" s="12" t="s">
        <v>169</v>
      </c>
      <c r="F63" s="12" t="s">
        <v>170</v>
      </c>
      <c r="G63" s="13" t="s">
        <v>35</v>
      </c>
      <c r="H63" s="14">
        <v>82.4</v>
      </c>
      <c r="I63" s="14"/>
      <c r="J63" s="14"/>
      <c r="K63" s="14"/>
      <c r="L63" s="14"/>
      <c r="M63" s="14">
        <f>H63+L63</f>
        <v>82.4</v>
      </c>
      <c r="N63" s="18">
        <v>1</v>
      </c>
      <c r="O63" s="18" t="s">
        <v>21</v>
      </c>
    </row>
    <row r="64" s="2" customFormat="1" ht="23.25" customHeight="1" spans="1:15">
      <c r="A64" s="11">
        <v>5</v>
      </c>
      <c r="B64" s="12" t="s">
        <v>171</v>
      </c>
      <c r="C64" s="12" t="s">
        <v>16</v>
      </c>
      <c r="D64" s="12" t="s">
        <v>172</v>
      </c>
      <c r="E64" s="12" t="s">
        <v>173</v>
      </c>
      <c r="F64" s="12" t="s">
        <v>170</v>
      </c>
      <c r="G64" s="13" t="s">
        <v>174</v>
      </c>
      <c r="H64" s="14">
        <v>79.8</v>
      </c>
      <c r="I64" s="14"/>
      <c r="J64" s="14"/>
      <c r="K64" s="14"/>
      <c r="L64" s="14"/>
      <c r="M64" s="14">
        <f>H64+L64</f>
        <v>79.8</v>
      </c>
      <c r="N64" s="18">
        <v>2</v>
      </c>
      <c r="O64" s="18" t="s">
        <v>21</v>
      </c>
    </row>
    <row r="65" s="1" customFormat="1" ht="23.25" customHeight="1" spans="1:15">
      <c r="A65" s="11"/>
      <c r="B65" s="12"/>
      <c r="C65" s="12" t="s">
        <v>85</v>
      </c>
      <c r="D65" s="12" t="s">
        <v>175</v>
      </c>
      <c r="E65" s="12" t="s">
        <v>176</v>
      </c>
      <c r="F65" s="12" t="s">
        <v>170</v>
      </c>
      <c r="G65" s="13" t="s">
        <v>119</v>
      </c>
      <c r="H65" s="15" t="s">
        <v>47</v>
      </c>
      <c r="I65" s="14"/>
      <c r="J65" s="14"/>
      <c r="K65" s="14"/>
      <c r="L65" s="14"/>
      <c r="M65" s="14"/>
      <c r="N65" s="18"/>
      <c r="O65" s="18"/>
    </row>
    <row r="66" s="1" customFormat="1" ht="23.25" customHeight="1" spans="1:15">
      <c r="A66" s="11"/>
      <c r="B66" s="12"/>
      <c r="C66" s="12" t="s">
        <v>16</v>
      </c>
      <c r="D66" s="12" t="s">
        <v>177</v>
      </c>
      <c r="E66" s="12" t="s">
        <v>178</v>
      </c>
      <c r="F66" s="12" t="s">
        <v>170</v>
      </c>
      <c r="G66" s="13" t="s">
        <v>112</v>
      </c>
      <c r="H66" s="15" t="s">
        <v>47</v>
      </c>
      <c r="I66" s="14"/>
      <c r="J66" s="14"/>
      <c r="K66" s="14"/>
      <c r="L66" s="14"/>
      <c r="M66" s="14"/>
      <c r="N66" s="18"/>
      <c r="O66" s="18"/>
    </row>
    <row r="67" s="2" customFormat="1" ht="23.25" customHeight="1" spans="1:15">
      <c r="A67" s="11">
        <v>16</v>
      </c>
      <c r="B67" s="12" t="s">
        <v>179</v>
      </c>
      <c r="C67" s="12" t="s">
        <v>85</v>
      </c>
      <c r="D67" s="12" t="s">
        <v>86</v>
      </c>
      <c r="E67" s="12" t="s">
        <v>180</v>
      </c>
      <c r="F67" s="12" t="s">
        <v>181</v>
      </c>
      <c r="G67" s="13" t="s">
        <v>133</v>
      </c>
      <c r="H67" s="14">
        <v>78.8</v>
      </c>
      <c r="I67" s="14">
        <f>H67*0.8</f>
        <v>63.04</v>
      </c>
      <c r="J67" s="14">
        <v>73.2</v>
      </c>
      <c r="K67" s="14">
        <f>J67*0.2</f>
        <v>14.64</v>
      </c>
      <c r="L67" s="14"/>
      <c r="M67" s="14">
        <f>I67+K67+L67</f>
        <v>77.68</v>
      </c>
      <c r="N67" s="18">
        <v>1</v>
      </c>
      <c r="O67" s="18" t="s">
        <v>21</v>
      </c>
    </row>
    <row r="68" s="2" customFormat="1" ht="23.25" customHeight="1" spans="1:15">
      <c r="A68" s="11">
        <v>14</v>
      </c>
      <c r="B68" s="12"/>
      <c r="C68" s="12" t="s">
        <v>16</v>
      </c>
      <c r="D68" s="12" t="s">
        <v>86</v>
      </c>
      <c r="E68" s="12" t="s">
        <v>182</v>
      </c>
      <c r="F68" s="12" t="s">
        <v>181</v>
      </c>
      <c r="G68" s="13" t="s">
        <v>20</v>
      </c>
      <c r="H68" s="14">
        <v>72.6</v>
      </c>
      <c r="I68" s="14">
        <f>H68*0.8</f>
        <v>58.08</v>
      </c>
      <c r="J68" s="14">
        <v>70.6</v>
      </c>
      <c r="K68" s="14">
        <f>J68*0.2</f>
        <v>14.12</v>
      </c>
      <c r="L68" s="14">
        <v>3</v>
      </c>
      <c r="M68" s="14">
        <f>I68+K68+L68</f>
        <v>75.2</v>
      </c>
      <c r="N68" s="18">
        <v>2</v>
      </c>
      <c r="O68" s="18"/>
    </row>
    <row r="69" s="2" customFormat="1" ht="23.25" customHeight="1" spans="1:15">
      <c r="A69" s="11">
        <v>18</v>
      </c>
      <c r="B69" s="12" t="s">
        <v>183</v>
      </c>
      <c r="C69" s="12" t="s">
        <v>16</v>
      </c>
      <c r="D69" s="12" t="s">
        <v>115</v>
      </c>
      <c r="E69" s="12" t="s">
        <v>184</v>
      </c>
      <c r="F69" s="12" t="s">
        <v>185</v>
      </c>
      <c r="G69" s="13" t="s">
        <v>67</v>
      </c>
      <c r="H69" s="14">
        <v>81</v>
      </c>
      <c r="I69" s="14"/>
      <c r="J69" s="14"/>
      <c r="K69" s="14"/>
      <c r="L69" s="14">
        <v>2</v>
      </c>
      <c r="M69" s="14">
        <f>H69+L69</f>
        <v>83</v>
      </c>
      <c r="N69" s="18">
        <v>1</v>
      </c>
      <c r="O69" s="18" t="s">
        <v>21</v>
      </c>
    </row>
    <row r="70" s="2" customFormat="1" ht="23.25" customHeight="1" spans="1:15">
      <c r="A70" s="11">
        <v>2</v>
      </c>
      <c r="B70" s="12" t="s">
        <v>186</v>
      </c>
      <c r="C70" s="12" t="s">
        <v>16</v>
      </c>
      <c r="D70" s="12" t="s">
        <v>115</v>
      </c>
      <c r="E70" s="12" t="s">
        <v>187</v>
      </c>
      <c r="F70" s="12" t="s">
        <v>185</v>
      </c>
      <c r="G70" s="13" t="s">
        <v>20</v>
      </c>
      <c r="H70" s="14">
        <v>82.6</v>
      </c>
      <c r="I70" s="14"/>
      <c r="J70" s="14"/>
      <c r="K70" s="14"/>
      <c r="L70" s="14"/>
      <c r="M70" s="14">
        <f>H70+L70</f>
        <v>82.6</v>
      </c>
      <c r="N70" s="18">
        <v>2</v>
      </c>
      <c r="O70" s="18" t="s">
        <v>21</v>
      </c>
    </row>
    <row r="71" s="2" customFormat="1" ht="23.25" customHeight="1" spans="1:15">
      <c r="A71" s="11">
        <v>12</v>
      </c>
      <c r="B71" s="12" t="s">
        <v>188</v>
      </c>
      <c r="C71" s="12" t="s">
        <v>85</v>
      </c>
      <c r="D71" s="12" t="s">
        <v>189</v>
      </c>
      <c r="E71" s="12" t="s">
        <v>190</v>
      </c>
      <c r="F71" s="12" t="s">
        <v>185</v>
      </c>
      <c r="G71" s="13" t="s">
        <v>191</v>
      </c>
      <c r="H71" s="14">
        <v>81.7</v>
      </c>
      <c r="I71" s="14"/>
      <c r="J71" s="14"/>
      <c r="K71" s="14"/>
      <c r="L71" s="14"/>
      <c r="M71" s="14">
        <f>H71+L71</f>
        <v>81.7</v>
      </c>
      <c r="N71" s="18">
        <v>3</v>
      </c>
      <c r="O71" s="18" t="s">
        <v>21</v>
      </c>
    </row>
    <row r="72" s="2" customFormat="1" ht="23.25" customHeight="1" spans="1:15">
      <c r="A72" s="11">
        <v>4</v>
      </c>
      <c r="B72" s="12"/>
      <c r="C72" s="12" t="s">
        <v>85</v>
      </c>
      <c r="D72" s="12" t="s">
        <v>115</v>
      </c>
      <c r="E72" s="12" t="s">
        <v>192</v>
      </c>
      <c r="F72" s="12" t="s">
        <v>185</v>
      </c>
      <c r="G72" s="13" t="s">
        <v>112</v>
      </c>
      <c r="H72" s="14">
        <v>81.4</v>
      </c>
      <c r="I72" s="14"/>
      <c r="J72" s="14"/>
      <c r="K72" s="14"/>
      <c r="L72" s="14"/>
      <c r="M72" s="14">
        <f>H72+L72</f>
        <v>81.4</v>
      </c>
      <c r="N72" s="18">
        <v>4</v>
      </c>
      <c r="O72" s="18"/>
    </row>
    <row r="73" s="1" customFormat="1" ht="23.25" customHeight="1" spans="1:15">
      <c r="A73" s="11"/>
      <c r="B73" s="12"/>
      <c r="C73" s="12" t="s">
        <v>16</v>
      </c>
      <c r="D73" s="12" t="s">
        <v>115</v>
      </c>
      <c r="E73" s="12" t="s">
        <v>193</v>
      </c>
      <c r="F73" s="12" t="s">
        <v>185</v>
      </c>
      <c r="G73" s="13" t="s">
        <v>20</v>
      </c>
      <c r="H73" s="14" t="s">
        <v>47</v>
      </c>
      <c r="I73" s="14"/>
      <c r="J73" s="14"/>
      <c r="K73" s="14"/>
      <c r="L73" s="14"/>
      <c r="M73" s="14"/>
      <c r="N73" s="18"/>
      <c r="O73" s="18"/>
    </row>
    <row r="74" s="1" customFormat="1" ht="23.25" customHeight="1" spans="1:15">
      <c r="A74" s="11"/>
      <c r="B74" s="12"/>
      <c r="C74" s="12" t="s">
        <v>16</v>
      </c>
      <c r="D74" s="12" t="s">
        <v>115</v>
      </c>
      <c r="E74" s="12" t="s">
        <v>194</v>
      </c>
      <c r="F74" s="12" t="s">
        <v>185</v>
      </c>
      <c r="G74" s="13" t="s">
        <v>195</v>
      </c>
      <c r="H74" s="14" t="s">
        <v>47</v>
      </c>
      <c r="I74" s="14"/>
      <c r="J74" s="14"/>
      <c r="K74" s="14"/>
      <c r="L74" s="14"/>
      <c r="M74" s="14"/>
      <c r="N74" s="18"/>
      <c r="O74" s="18"/>
    </row>
    <row r="75" s="2" customFormat="1" ht="23.25" customHeight="1" spans="1:15">
      <c r="A75" s="11">
        <v>15</v>
      </c>
      <c r="B75" s="12" t="s">
        <v>196</v>
      </c>
      <c r="C75" s="12" t="s">
        <v>16</v>
      </c>
      <c r="D75" s="12" t="s">
        <v>131</v>
      </c>
      <c r="E75" s="12" t="s">
        <v>197</v>
      </c>
      <c r="F75" s="12" t="s">
        <v>198</v>
      </c>
      <c r="G75" s="13" t="s">
        <v>152</v>
      </c>
      <c r="H75" s="14">
        <v>79.4</v>
      </c>
      <c r="I75" s="14">
        <f>H75*0.8</f>
        <v>63.52</v>
      </c>
      <c r="J75" s="14">
        <v>63.4</v>
      </c>
      <c r="K75" s="14">
        <f>J75*0.2</f>
        <v>12.68</v>
      </c>
      <c r="L75" s="14">
        <v>1</v>
      </c>
      <c r="M75" s="14">
        <f>I75+K75+L75</f>
        <v>77.2</v>
      </c>
      <c r="N75" s="18">
        <v>1</v>
      </c>
      <c r="O75" s="18" t="s">
        <v>21</v>
      </c>
    </row>
    <row r="76" s="2" customFormat="1" ht="23.25" customHeight="1" spans="1:15">
      <c r="A76" s="11">
        <v>22</v>
      </c>
      <c r="B76" s="12" t="s">
        <v>199</v>
      </c>
      <c r="C76" s="12" t="s">
        <v>16</v>
      </c>
      <c r="D76" s="12" t="s">
        <v>124</v>
      </c>
      <c r="E76" s="12" t="s">
        <v>200</v>
      </c>
      <c r="F76" s="12" t="s">
        <v>198</v>
      </c>
      <c r="G76" s="13" t="s">
        <v>20</v>
      </c>
      <c r="H76" s="14">
        <v>77.4</v>
      </c>
      <c r="I76" s="14">
        <f>H76*0.8</f>
        <v>61.92</v>
      </c>
      <c r="J76" s="14">
        <v>49</v>
      </c>
      <c r="K76" s="14">
        <f>J76*0.2</f>
        <v>9.8</v>
      </c>
      <c r="L76" s="14">
        <v>1</v>
      </c>
      <c r="M76" s="14">
        <f>I76+K76+L76</f>
        <v>72.72</v>
      </c>
      <c r="N76" s="18">
        <v>2</v>
      </c>
      <c r="O76" s="18"/>
    </row>
    <row r="77" s="2" customFormat="1" ht="23.25" customHeight="1" spans="1:15">
      <c r="A77" s="11">
        <v>8</v>
      </c>
      <c r="B77" s="12" t="s">
        <v>201</v>
      </c>
      <c r="C77" s="12" t="s">
        <v>16</v>
      </c>
      <c r="D77" s="12" t="s">
        <v>202</v>
      </c>
      <c r="E77" s="12" t="s">
        <v>203</v>
      </c>
      <c r="F77" s="12" t="s">
        <v>204</v>
      </c>
      <c r="G77" s="13" t="s">
        <v>119</v>
      </c>
      <c r="H77" s="14">
        <v>88.2</v>
      </c>
      <c r="I77" s="14"/>
      <c r="J77" s="14"/>
      <c r="K77" s="14"/>
      <c r="L77" s="14"/>
      <c r="M77" s="14">
        <f>H77+L77</f>
        <v>88.2</v>
      </c>
      <c r="N77" s="18">
        <v>1</v>
      </c>
      <c r="O77" s="18" t="s">
        <v>21</v>
      </c>
    </row>
    <row r="78" s="1" customFormat="1" ht="23.25" customHeight="1" spans="1:15">
      <c r="A78" s="11"/>
      <c r="B78" s="12"/>
      <c r="C78" s="12" t="s">
        <v>85</v>
      </c>
      <c r="D78" s="12" t="s">
        <v>202</v>
      </c>
      <c r="E78" s="12" t="s">
        <v>205</v>
      </c>
      <c r="F78" s="12" t="s">
        <v>204</v>
      </c>
      <c r="G78" s="13" t="s">
        <v>32</v>
      </c>
      <c r="H78" s="15" t="s">
        <v>47</v>
      </c>
      <c r="I78" s="14"/>
      <c r="J78" s="14"/>
      <c r="K78" s="14"/>
      <c r="L78" s="14"/>
      <c r="M78" s="14"/>
      <c r="N78" s="18"/>
      <c r="O78" s="18"/>
    </row>
    <row r="79" s="1" customFormat="1" ht="23.25" customHeight="1" spans="1:15">
      <c r="A79" s="11"/>
      <c r="B79" s="12"/>
      <c r="C79" s="12" t="s">
        <v>16</v>
      </c>
      <c r="D79" s="12" t="s">
        <v>202</v>
      </c>
      <c r="E79" s="12" t="s">
        <v>206</v>
      </c>
      <c r="F79" s="12" t="s">
        <v>204</v>
      </c>
      <c r="G79" s="13" t="s">
        <v>59</v>
      </c>
      <c r="H79" s="15" t="s">
        <v>47</v>
      </c>
      <c r="I79" s="14"/>
      <c r="J79" s="14"/>
      <c r="K79" s="14"/>
      <c r="L79" s="14"/>
      <c r="M79" s="14"/>
      <c r="N79" s="18"/>
      <c r="O79" s="18"/>
    </row>
    <row r="80" s="1" customFormat="1" ht="23.25" customHeight="1" spans="1:15">
      <c r="A80" s="11"/>
      <c r="B80" s="12"/>
      <c r="C80" s="12" t="s">
        <v>16</v>
      </c>
      <c r="D80" s="12" t="s">
        <v>202</v>
      </c>
      <c r="E80" s="12" t="s">
        <v>207</v>
      </c>
      <c r="F80" s="12" t="s">
        <v>204</v>
      </c>
      <c r="G80" s="13" t="s">
        <v>32</v>
      </c>
      <c r="H80" s="15" t="s">
        <v>47</v>
      </c>
      <c r="I80" s="14"/>
      <c r="J80" s="14"/>
      <c r="K80" s="14"/>
      <c r="L80" s="14"/>
      <c r="M80" s="14"/>
      <c r="N80" s="18"/>
      <c r="O80" s="18"/>
    </row>
  </sheetData>
  <sortState ref="A4:R81">
    <sortCondition ref="F4:F81"/>
  </sortState>
  <mergeCells count="1">
    <mergeCell ref="A1:O1"/>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特岗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2012</cp:lastModifiedBy>
  <dcterms:created xsi:type="dcterms:W3CDTF">2017-07-09T03:25:00Z</dcterms:created>
  <cp:lastPrinted>2017-07-09T06:08:00Z</cp:lastPrinted>
  <dcterms:modified xsi:type="dcterms:W3CDTF">2017-07-10T12:03:13Z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2052-10.1.0.6569</vt:lpwstr>
  </property>
</Properties>
</file>