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88" windowHeight="7152"/>
  </bookViews>
  <sheets>
    <sheet name="总成绩" sheetId="2" r:id="rId1"/>
    <sheet name="女所" sheetId="3" state="hidden" r:id="rId2"/>
  </sheets>
  <definedNames>
    <definedName name="_xlnm._FilterDatabase" localSheetId="1" hidden="1">女所!$A$1:$H$211</definedName>
    <definedName name="_xlnm._FilterDatabase" localSheetId="0" hidden="1">总成绩!$A$2:$P$96</definedName>
    <definedName name="_xlnm.Print_Titles" localSheetId="0">总成绩!$2:$2</definedName>
  </definedNames>
  <calcPr calcId="144525"/>
</workbook>
</file>

<file path=xl/sharedStrings.xml><?xml version="1.0" encoding="utf-8"?>
<sst xmlns="http://schemas.openxmlformats.org/spreadsheetml/2006/main" count="703">
  <si>
    <t>四川省司法行政戒毒系统公开招聘警务辅助人员进入体检环节人员名单</t>
  </si>
  <si>
    <t>序号</t>
  </si>
  <si>
    <t>姓名</t>
  </si>
  <si>
    <t>准考证号</t>
  </si>
  <si>
    <t>报考单位</t>
  </si>
  <si>
    <t>职位</t>
  </si>
  <si>
    <t>笔试成绩</t>
  </si>
  <si>
    <t>笔试折合成绩</t>
  </si>
  <si>
    <t>加分原因</t>
  </si>
  <si>
    <t>加分</t>
  </si>
  <si>
    <t>笔试折合后总成绩</t>
  </si>
  <si>
    <t>面试成绩</t>
  </si>
  <si>
    <t>面试折合成绩</t>
  </si>
  <si>
    <t>总分</t>
  </si>
  <si>
    <t>排名</t>
  </si>
  <si>
    <t>体能测试成绩</t>
  </si>
  <si>
    <t>何飞翔</t>
  </si>
  <si>
    <t>0051600912</t>
  </si>
  <si>
    <t>四川省新华强制隔离戒毒所</t>
  </si>
  <si>
    <t>辅助管理教育</t>
  </si>
  <si>
    <t>本科</t>
  </si>
  <si>
    <t>5</t>
  </si>
  <si>
    <t>77</t>
  </si>
  <si>
    <t>合格</t>
  </si>
  <si>
    <t>李超</t>
  </si>
  <si>
    <t>0051601014</t>
  </si>
  <si>
    <t>91.8</t>
  </si>
  <si>
    <t>孟令海</t>
  </si>
  <si>
    <t>0051600107</t>
  </si>
  <si>
    <t>退伍</t>
  </si>
  <si>
    <t>3</t>
  </si>
  <si>
    <t>80.6</t>
  </si>
  <si>
    <t>张洪瑞</t>
  </si>
  <si>
    <t>0051600703</t>
  </si>
  <si>
    <t>90.2</t>
  </si>
  <si>
    <t>余奇航</t>
  </si>
  <si>
    <t>0051601912</t>
  </si>
  <si>
    <t>89</t>
  </si>
  <si>
    <t>薛琳鹏</t>
  </si>
  <si>
    <t>0051600118</t>
  </si>
  <si>
    <t>86.6</t>
  </si>
  <si>
    <t>王金易</t>
  </si>
  <si>
    <t>0051600716</t>
  </si>
  <si>
    <t>81</t>
  </si>
  <si>
    <t>刘鹏</t>
  </si>
  <si>
    <t>0051601701</t>
  </si>
  <si>
    <t>82</t>
  </si>
  <si>
    <t>郑邵元</t>
  </si>
  <si>
    <t>0051601427</t>
  </si>
  <si>
    <t>83.8</t>
  </si>
  <si>
    <t>黄勇</t>
  </si>
  <si>
    <t>0051600705</t>
  </si>
  <si>
    <t>警校</t>
  </si>
  <si>
    <t>81.6</t>
  </si>
  <si>
    <t>张全刚</t>
  </si>
  <si>
    <t>0051601510</t>
  </si>
  <si>
    <t>80</t>
  </si>
  <si>
    <t>郑文达</t>
  </si>
  <si>
    <t>0051600822</t>
  </si>
  <si>
    <t>83</t>
  </si>
  <si>
    <t>赖东</t>
  </si>
  <si>
    <t>0051600818</t>
  </si>
  <si>
    <t>86.8</t>
  </si>
  <si>
    <t>杨天豪</t>
  </si>
  <si>
    <t>0051600530</t>
  </si>
  <si>
    <t>79.2</t>
  </si>
  <si>
    <t>张宇</t>
  </si>
  <si>
    <t>0051601625</t>
  </si>
  <si>
    <t>警戒护卫</t>
  </si>
  <si>
    <t>90.8</t>
  </si>
  <si>
    <t>钟富林</t>
  </si>
  <si>
    <t>0051590323</t>
  </si>
  <si>
    <t>四川省资阳强制隔离戒毒所</t>
  </si>
  <si>
    <t>李禹甫</t>
  </si>
  <si>
    <t>0051591430</t>
  </si>
  <si>
    <t>78.4</t>
  </si>
  <si>
    <t>陈贵强</t>
  </si>
  <si>
    <t>0051590728</t>
  </si>
  <si>
    <t>81.2</t>
  </si>
  <si>
    <t>范凯</t>
  </si>
  <si>
    <t>0051591719</t>
  </si>
  <si>
    <t>刘飏</t>
  </si>
  <si>
    <t>0051591323</t>
  </si>
  <si>
    <t>82.2</t>
  </si>
  <si>
    <t>邱国龙</t>
  </si>
  <si>
    <t>0051590405</t>
  </si>
  <si>
    <t>78.2</t>
  </si>
  <si>
    <t>李涛</t>
  </si>
  <si>
    <t>0051590904</t>
  </si>
  <si>
    <t>78</t>
  </si>
  <si>
    <t>李思超</t>
  </si>
  <si>
    <t>0051590508</t>
  </si>
  <si>
    <t>易斌</t>
  </si>
  <si>
    <t>0051590123</t>
  </si>
  <si>
    <t>76.6</t>
  </si>
  <si>
    <t>朱祥华</t>
  </si>
  <si>
    <t>0051591524</t>
  </si>
  <si>
    <t>73.4</t>
  </si>
  <si>
    <t>王静</t>
  </si>
  <si>
    <t>0051591305</t>
  </si>
  <si>
    <t>文秘</t>
  </si>
  <si>
    <t>82.4</t>
  </si>
  <si>
    <t>张溦</t>
  </si>
  <si>
    <t>0051591318</t>
  </si>
  <si>
    <t>77.2</t>
  </si>
  <si>
    <t>余佩珏</t>
  </si>
  <si>
    <t>0051590304</t>
  </si>
  <si>
    <t>80.2</t>
  </si>
  <si>
    <t>邵璐璐</t>
  </si>
  <si>
    <t>0051611711</t>
  </si>
  <si>
    <t>四川省女子强制隔离戒毒所</t>
  </si>
  <si>
    <t>82.8</t>
  </si>
  <si>
    <t>黄茜</t>
  </si>
  <si>
    <t>0051610804</t>
  </si>
  <si>
    <t>75.6</t>
  </si>
  <si>
    <t>邱月</t>
  </si>
  <si>
    <t>0051611220</t>
  </si>
  <si>
    <t>87.6</t>
  </si>
  <si>
    <t>郭丽娟</t>
  </si>
  <si>
    <t>0051611228</t>
  </si>
  <si>
    <t>72.8</t>
  </si>
  <si>
    <t>廖明薇</t>
  </si>
  <si>
    <t>0051610122</t>
  </si>
  <si>
    <t>81.4</t>
  </si>
  <si>
    <t>王晓虹</t>
  </si>
  <si>
    <t>0051611211</t>
  </si>
  <si>
    <t>周丽</t>
  </si>
  <si>
    <t>0051611008</t>
  </si>
  <si>
    <t>廖佳</t>
  </si>
  <si>
    <t>0051610630</t>
  </si>
  <si>
    <t>文俊力</t>
  </si>
  <si>
    <t>0051610602</t>
  </si>
  <si>
    <t>张力曼</t>
  </si>
  <si>
    <t>0051611905</t>
  </si>
  <si>
    <t>85.2</t>
  </si>
  <si>
    <t>吴婷</t>
  </si>
  <si>
    <t>0051611115</t>
  </si>
  <si>
    <t>护理</t>
  </si>
  <si>
    <t>苏梦涵</t>
  </si>
  <si>
    <t>0051610423</t>
  </si>
  <si>
    <t>78.6</t>
  </si>
  <si>
    <t>刘懿</t>
  </si>
  <si>
    <t>0051610616</t>
  </si>
  <si>
    <t>赵琳虹</t>
  </si>
  <si>
    <t>0051610326</t>
  </si>
  <si>
    <t>77.8</t>
  </si>
  <si>
    <t>文东梅</t>
  </si>
  <si>
    <t>0051610619</t>
  </si>
  <si>
    <t>79.4</t>
  </si>
  <si>
    <t>黄兰</t>
  </si>
  <si>
    <t>0051610706</t>
  </si>
  <si>
    <t>监控值守</t>
  </si>
  <si>
    <t>93.2</t>
  </si>
  <si>
    <t>赵萍</t>
  </si>
  <si>
    <t>0051611926</t>
  </si>
  <si>
    <t>79.8</t>
  </si>
  <si>
    <t>温湘</t>
  </si>
  <si>
    <t>0051611509</t>
  </si>
  <si>
    <t>81.8</t>
  </si>
  <si>
    <t>肖雪</t>
  </si>
  <si>
    <t>0051610325</t>
  </si>
  <si>
    <t>0051610518</t>
  </si>
  <si>
    <t>杨晗</t>
  </si>
  <si>
    <t>0051611414</t>
  </si>
  <si>
    <t>何斌</t>
  </si>
  <si>
    <t>0051611005</t>
  </si>
  <si>
    <t>79.6</t>
  </si>
  <si>
    <t>杨晨</t>
  </si>
  <si>
    <t>0051610723</t>
  </si>
  <si>
    <t>84.6</t>
  </si>
  <si>
    <t>肖童兴</t>
  </si>
  <si>
    <t>0051611904</t>
  </si>
  <si>
    <t>77.4</t>
  </si>
  <si>
    <t>温志豪</t>
  </si>
  <si>
    <t>0051611825</t>
  </si>
  <si>
    <t>曹小春</t>
  </si>
  <si>
    <t>0051611424</t>
  </si>
  <si>
    <t>71.1</t>
  </si>
  <si>
    <t>李  澜</t>
  </si>
  <si>
    <t>0051500627</t>
  </si>
  <si>
    <t>四川省成都戒毒康复所</t>
  </si>
  <si>
    <t>财务</t>
  </si>
  <si>
    <t>28.8</t>
  </si>
  <si>
    <t>33.8</t>
  </si>
  <si>
    <t>廖先丽</t>
  </si>
  <si>
    <t>0051501807</t>
  </si>
  <si>
    <t>25.2</t>
  </si>
  <si>
    <t>30.2</t>
  </si>
  <si>
    <t>李浩民</t>
  </si>
  <si>
    <t>0051500622</t>
  </si>
  <si>
    <t>38.4</t>
  </si>
  <si>
    <t>43.4</t>
  </si>
  <si>
    <t>77.6</t>
  </si>
  <si>
    <t>蔡佳丽</t>
  </si>
  <si>
    <t>0051020320</t>
  </si>
  <si>
    <t>31.2</t>
  </si>
  <si>
    <t>36.2</t>
  </si>
  <si>
    <t>唐  瑞</t>
  </si>
  <si>
    <t>0051501610</t>
  </si>
  <si>
    <t>29.7</t>
  </si>
  <si>
    <t>34.7</t>
  </si>
  <si>
    <t>76</t>
  </si>
  <si>
    <t>崔钰超</t>
  </si>
  <si>
    <t>0051500618</t>
  </si>
  <si>
    <t>31.8</t>
  </si>
  <si>
    <t>白玉太</t>
  </si>
  <si>
    <t>0051501715</t>
  </si>
  <si>
    <t>23.4</t>
  </si>
  <si>
    <t>28.4</t>
  </si>
  <si>
    <t>宋晓宇</t>
  </si>
  <si>
    <t>0051501506</t>
  </si>
  <si>
    <t>75.4</t>
  </si>
  <si>
    <t>王永旭</t>
  </si>
  <si>
    <t>0051501316</t>
  </si>
  <si>
    <t>83.2</t>
  </si>
  <si>
    <t>伍大可</t>
  </si>
  <si>
    <t>0051500208</t>
  </si>
  <si>
    <t>24.6</t>
  </si>
  <si>
    <t>27.6</t>
  </si>
  <si>
    <t>75.5</t>
  </si>
  <si>
    <t>曹呈鸣</t>
  </si>
  <si>
    <t>0051501504</t>
  </si>
  <si>
    <t>28.2</t>
  </si>
  <si>
    <t>73.6</t>
  </si>
  <si>
    <t>夏  伟</t>
  </si>
  <si>
    <t>0051501918</t>
  </si>
  <si>
    <t>21.6</t>
  </si>
  <si>
    <t>26.6</t>
  </si>
  <si>
    <t>黄展鹏</t>
  </si>
  <si>
    <t>0051500217</t>
  </si>
  <si>
    <t>22.8</t>
  </si>
  <si>
    <t>85</t>
  </si>
  <si>
    <t>文祥荣</t>
  </si>
  <si>
    <t>0051500712</t>
  </si>
  <si>
    <t>25.8</t>
  </si>
  <si>
    <t>陈红霖</t>
  </si>
  <si>
    <t>0051511004</t>
  </si>
  <si>
    <t>四川省雅安强制隔离戒毒所</t>
  </si>
  <si>
    <t>谢禹</t>
  </si>
  <si>
    <t>0051510922</t>
  </si>
  <si>
    <t>骆万林</t>
  </si>
  <si>
    <t>0051510718</t>
  </si>
  <si>
    <t>赵志佺</t>
  </si>
  <si>
    <t>0051510213</t>
  </si>
  <si>
    <t>杨军</t>
  </si>
  <si>
    <t>0051510420</t>
  </si>
  <si>
    <t>88</t>
  </si>
  <si>
    <t>任程</t>
  </si>
  <si>
    <t>0051510510</t>
  </si>
  <si>
    <t>任垚</t>
  </si>
  <si>
    <t>0051510421</t>
  </si>
  <si>
    <t>胥畅</t>
  </si>
  <si>
    <t>0051510318</t>
  </si>
  <si>
    <t>90</t>
  </si>
  <si>
    <t>王迪</t>
  </si>
  <si>
    <t>0051511326</t>
  </si>
  <si>
    <t>89.2</t>
  </si>
  <si>
    <t>坤勇</t>
  </si>
  <si>
    <t>0051511630</t>
  </si>
  <si>
    <t>73</t>
  </si>
  <si>
    <t>代雨</t>
  </si>
  <si>
    <t>0051510306</t>
  </si>
  <si>
    <t>酉树科</t>
  </si>
  <si>
    <t>0051510607</t>
  </si>
  <si>
    <t>76.2</t>
  </si>
  <si>
    <t>高凤君</t>
  </si>
  <si>
    <t>0051511012</t>
  </si>
  <si>
    <t>内勤</t>
  </si>
  <si>
    <t>宁锦瑜</t>
  </si>
  <si>
    <t>0051521023</t>
  </si>
  <si>
    <t>四川省内江强制隔离戒毒所</t>
  </si>
  <si>
    <t>79</t>
  </si>
  <si>
    <t>丁亮岑</t>
  </si>
  <si>
    <t>0051520909</t>
  </si>
  <si>
    <t>张驰</t>
  </si>
  <si>
    <t>0051520428</t>
  </si>
  <si>
    <t>78.8</t>
  </si>
  <si>
    <t>叶波</t>
  </si>
  <si>
    <t>0051520114</t>
  </si>
  <si>
    <t>74.6</t>
  </si>
  <si>
    <t>郭军</t>
  </si>
  <si>
    <t>0051521315</t>
  </si>
  <si>
    <t>凌静波</t>
  </si>
  <si>
    <t>0051520626</t>
  </si>
  <si>
    <t>刘良波</t>
  </si>
  <si>
    <t>0051521101</t>
  </si>
  <si>
    <t>84.4</t>
  </si>
  <si>
    <t>钱千六</t>
  </si>
  <si>
    <t>0051521813</t>
  </si>
  <si>
    <t>胡道宽</t>
  </si>
  <si>
    <t>0051520108</t>
  </si>
  <si>
    <t>贺虹</t>
  </si>
  <si>
    <t>0051520230</t>
  </si>
  <si>
    <t>综合内勤</t>
  </si>
  <si>
    <t>吴修利</t>
  </si>
  <si>
    <t>0051520207</t>
  </si>
  <si>
    <t>刘茜</t>
  </si>
  <si>
    <t>0051521806</t>
  </si>
  <si>
    <t>任玲玲</t>
  </si>
  <si>
    <t>0051520221</t>
  </si>
  <si>
    <t>88.2</t>
  </si>
  <si>
    <t>性别</t>
  </si>
  <si>
    <t>报考职位</t>
  </si>
  <si>
    <t>考场</t>
  </si>
  <si>
    <t>座号</t>
  </si>
  <si>
    <t>人数</t>
  </si>
  <si>
    <t>邝玉</t>
  </si>
  <si>
    <t>女</t>
  </si>
  <si>
    <t>0051610109</t>
  </si>
  <si>
    <t>01</t>
  </si>
  <si>
    <t>09</t>
  </si>
  <si>
    <t>22</t>
  </si>
  <si>
    <t>周东一</t>
  </si>
  <si>
    <t>男</t>
  </si>
  <si>
    <t>0051610124</t>
  </si>
  <si>
    <t>24</t>
  </si>
  <si>
    <t>刘玲</t>
  </si>
  <si>
    <t>张文</t>
  </si>
  <si>
    <t>0051610126</t>
  </si>
  <si>
    <t>26</t>
  </si>
  <si>
    <t>徐佳嫒</t>
  </si>
  <si>
    <t>杨开心</t>
  </si>
  <si>
    <t>0051610129</t>
  </si>
  <si>
    <t>29</t>
  </si>
  <si>
    <t>张昕蕾</t>
  </si>
  <si>
    <t>0051610130</t>
  </si>
  <si>
    <t>30</t>
  </si>
  <si>
    <t>岳仕明</t>
  </si>
  <si>
    <t>0051610204</t>
  </si>
  <si>
    <t>02</t>
  </si>
  <si>
    <t>04</t>
  </si>
  <si>
    <t>曾庆敏</t>
  </si>
  <si>
    <t>0051610210</t>
  </si>
  <si>
    <t>10</t>
  </si>
  <si>
    <t>袁芃</t>
  </si>
  <si>
    <t>0051610214</t>
  </si>
  <si>
    <t>14</t>
  </si>
  <si>
    <t>张佾幽</t>
  </si>
  <si>
    <t>0051610215</t>
  </si>
  <si>
    <t>15</t>
  </si>
  <si>
    <t>高倩</t>
  </si>
  <si>
    <t>0051610216</t>
  </si>
  <si>
    <t>16</t>
  </si>
  <si>
    <t>兰倩</t>
  </si>
  <si>
    <t>0051610218</t>
  </si>
  <si>
    <t>18</t>
  </si>
  <si>
    <t>叶小丫</t>
  </si>
  <si>
    <t>0051610219</t>
  </si>
  <si>
    <t>19</t>
  </si>
  <si>
    <t>杨晓雪</t>
  </si>
  <si>
    <t>0051610220</t>
  </si>
  <si>
    <t>20</t>
  </si>
  <si>
    <t>尹素月</t>
  </si>
  <si>
    <t>0051610223</t>
  </si>
  <si>
    <t>23</t>
  </si>
  <si>
    <t>陶扬洋</t>
  </si>
  <si>
    <t>0051610228</t>
  </si>
  <si>
    <t>28</t>
  </si>
  <si>
    <t>祝希</t>
  </si>
  <si>
    <t>0051610305</t>
  </si>
  <si>
    <t>03</t>
  </si>
  <si>
    <t>05</t>
  </si>
  <si>
    <t>汪宇凡</t>
  </si>
  <si>
    <t>0051610311</t>
  </si>
  <si>
    <t>11</t>
  </si>
  <si>
    <t>唐春梅</t>
  </si>
  <si>
    <t>0051610314</t>
  </si>
  <si>
    <t>张洵</t>
  </si>
  <si>
    <t>0051610316</t>
  </si>
  <si>
    <t>王义勇</t>
  </si>
  <si>
    <t>0051610322</t>
  </si>
  <si>
    <t>尹一吉</t>
  </si>
  <si>
    <t>0051610324</t>
  </si>
  <si>
    <t>25</t>
  </si>
  <si>
    <t>叶丹</t>
  </si>
  <si>
    <t>0051610328</t>
  </si>
  <si>
    <t>向芸莹</t>
  </si>
  <si>
    <t>0051610330</t>
  </si>
  <si>
    <t>罗义兵</t>
  </si>
  <si>
    <t>0051610410</t>
  </si>
  <si>
    <t>王安君</t>
  </si>
  <si>
    <t>0051610412</t>
  </si>
  <si>
    <t>12</t>
  </si>
  <si>
    <t>杨建容</t>
  </si>
  <si>
    <t>0051610413</t>
  </si>
  <si>
    <t>13</t>
  </si>
  <si>
    <t>王维思</t>
  </si>
  <si>
    <t>0051610415</t>
  </si>
  <si>
    <t>陈菲菲</t>
  </si>
  <si>
    <t>0051610416</t>
  </si>
  <si>
    <t>赵淇轩</t>
  </si>
  <si>
    <t>0051610419</t>
  </si>
  <si>
    <t>王琴琴</t>
  </si>
  <si>
    <t>0051610501</t>
  </si>
  <si>
    <t>张文文</t>
  </si>
  <si>
    <t>0051610502</t>
  </si>
  <si>
    <t>马丽丽</t>
  </si>
  <si>
    <t>0051610519</t>
  </si>
  <si>
    <t>向朋</t>
  </si>
  <si>
    <t>0051610521</t>
  </si>
  <si>
    <t>21</t>
  </si>
  <si>
    <t>翟理</t>
  </si>
  <si>
    <t>0051610523</t>
  </si>
  <si>
    <t>冯玉琴</t>
  </si>
  <si>
    <t>0051610524</t>
  </si>
  <si>
    <t>吴美瑶</t>
  </si>
  <si>
    <t>0051610601</t>
  </si>
  <si>
    <t>06</t>
  </si>
  <si>
    <t>钱天树</t>
  </si>
  <si>
    <t>0051610603</t>
  </si>
  <si>
    <t>刘欣怡</t>
  </si>
  <si>
    <t>0051610611</t>
  </si>
  <si>
    <t>李玥</t>
  </si>
  <si>
    <t>0051610613</t>
  </si>
  <si>
    <t>张霜</t>
  </si>
  <si>
    <t>0051610615</t>
  </si>
  <si>
    <t>贺守琴</t>
  </si>
  <si>
    <t>0051610620</t>
  </si>
  <si>
    <t>卢媛</t>
  </si>
  <si>
    <t>0051610621</t>
  </si>
  <si>
    <t>胡丽</t>
  </si>
  <si>
    <t>0051610625</t>
  </si>
  <si>
    <t>王李蓉</t>
  </si>
  <si>
    <t>0051610701</t>
  </si>
  <si>
    <t>07</t>
  </si>
  <si>
    <t>高清常</t>
  </si>
  <si>
    <t>0051610704</t>
  </si>
  <si>
    <t>张艳秋</t>
  </si>
  <si>
    <t>0051610708</t>
  </si>
  <si>
    <t>08</t>
  </si>
  <si>
    <t>邹英杰</t>
  </si>
  <si>
    <t>0051610717</t>
  </si>
  <si>
    <t>17</t>
  </si>
  <si>
    <t>李苗</t>
  </si>
  <si>
    <t>0051610721</t>
  </si>
  <si>
    <t>廖成周</t>
  </si>
  <si>
    <t>0051610722</t>
  </si>
  <si>
    <t>赵航</t>
  </si>
  <si>
    <t>0051610726</t>
  </si>
  <si>
    <t>李亮</t>
  </si>
  <si>
    <t>0051610730</t>
  </si>
  <si>
    <t>叶卉</t>
  </si>
  <si>
    <t>0051610801</t>
  </si>
  <si>
    <t>李薇</t>
  </si>
  <si>
    <t>0051610802</t>
  </si>
  <si>
    <t>蔡政</t>
  </si>
  <si>
    <t>0051610806</t>
  </si>
  <si>
    <t>刘骑</t>
  </si>
  <si>
    <t>0051610807</t>
  </si>
  <si>
    <t>罗黎菡</t>
  </si>
  <si>
    <t>0051610809</t>
  </si>
  <si>
    <t>蔡鲜</t>
  </si>
  <si>
    <t>0051610811</t>
  </si>
  <si>
    <t>邱茂雪</t>
  </si>
  <si>
    <t>0051610813</t>
  </si>
  <si>
    <t>樊静</t>
  </si>
  <si>
    <t>0051610814</t>
  </si>
  <si>
    <t>孙雪珊</t>
  </si>
  <si>
    <t>0051610815</t>
  </si>
  <si>
    <t>王琳</t>
  </si>
  <si>
    <t>0051610816</t>
  </si>
  <si>
    <t>梁竹笛</t>
  </si>
  <si>
    <t>0051610819</t>
  </si>
  <si>
    <t>李进</t>
  </si>
  <si>
    <t>0051610823</t>
  </si>
  <si>
    <t>李潘</t>
  </si>
  <si>
    <t>0051610824</t>
  </si>
  <si>
    <t>李月</t>
  </si>
  <si>
    <t>0051610828</t>
  </si>
  <si>
    <t>蔡茂莎</t>
  </si>
  <si>
    <t>0051610830</t>
  </si>
  <si>
    <t>马科</t>
  </si>
  <si>
    <t>0051610905</t>
  </si>
  <si>
    <t>刘建华</t>
  </si>
  <si>
    <t>0051610907</t>
  </si>
  <si>
    <t>7</t>
  </si>
  <si>
    <t>刘晓燕</t>
  </si>
  <si>
    <t>0051610910</t>
  </si>
  <si>
    <t>余明香</t>
  </si>
  <si>
    <t>0051610914</t>
  </si>
  <si>
    <t>陈元菊</t>
  </si>
  <si>
    <t>0051610915</t>
  </si>
  <si>
    <t>祁桂玉</t>
  </si>
  <si>
    <t>0051610917</t>
  </si>
  <si>
    <t>李洁</t>
  </si>
  <si>
    <t>0051610924</t>
  </si>
  <si>
    <t>陆小兰</t>
  </si>
  <si>
    <t>0051610926</t>
  </si>
  <si>
    <t>邓琴</t>
  </si>
  <si>
    <t>0051610930</t>
  </si>
  <si>
    <t>马小涵</t>
  </si>
  <si>
    <t>0051611006</t>
  </si>
  <si>
    <t>杨惠萍</t>
  </si>
  <si>
    <t>0051611010</t>
  </si>
  <si>
    <t>何文隽</t>
  </si>
  <si>
    <t>0051611011</t>
  </si>
  <si>
    <t>胡潇晨</t>
  </si>
  <si>
    <t>0051611017</t>
  </si>
  <si>
    <t>徐寅莹</t>
  </si>
  <si>
    <t>0051611020</t>
  </si>
  <si>
    <t>汪颖</t>
  </si>
  <si>
    <t>0051611021</t>
  </si>
  <si>
    <t>曹小英</t>
  </si>
  <si>
    <t>0051611024</t>
  </si>
  <si>
    <t>廖梦辰</t>
  </si>
  <si>
    <t>0051611025</t>
  </si>
  <si>
    <t>鲜欢欢</t>
  </si>
  <si>
    <t>0051611026</t>
  </si>
  <si>
    <t>陈晓</t>
  </si>
  <si>
    <t>0051611028</t>
  </si>
  <si>
    <t>黄煜静</t>
  </si>
  <si>
    <t>0051611030</t>
  </si>
  <si>
    <t>李金霞</t>
  </si>
  <si>
    <t>0051611107</t>
  </si>
  <si>
    <t>李冬梅</t>
  </si>
  <si>
    <t>0051611112</t>
  </si>
  <si>
    <t>罗婉君</t>
  </si>
  <si>
    <t>0051611116</t>
  </si>
  <si>
    <t>孙誉铢</t>
  </si>
  <si>
    <t>0051611118</t>
  </si>
  <si>
    <t>倪佳</t>
  </si>
  <si>
    <t>0051611119</t>
  </si>
  <si>
    <t>庄思怡</t>
  </si>
  <si>
    <t>0051611206</t>
  </si>
  <si>
    <t>杨军霞</t>
  </si>
  <si>
    <t>0051611208</t>
  </si>
  <si>
    <t>李亚</t>
  </si>
  <si>
    <t>0051611209</t>
  </si>
  <si>
    <t>贺海蓉</t>
  </si>
  <si>
    <t>0051611216</t>
  </si>
  <si>
    <t>任双叶</t>
  </si>
  <si>
    <t>0051611217</t>
  </si>
  <si>
    <t>何志诚</t>
  </si>
  <si>
    <t>0051611218</t>
  </si>
  <si>
    <t>邱爽</t>
  </si>
  <si>
    <t>0051611222</t>
  </si>
  <si>
    <t>罗泽慧</t>
  </si>
  <si>
    <t>0051611224</t>
  </si>
  <si>
    <t>王月燕</t>
  </si>
  <si>
    <t>0051611225</t>
  </si>
  <si>
    <t>吴岚</t>
  </si>
  <si>
    <t>0051611227</t>
  </si>
  <si>
    <t>27</t>
  </si>
  <si>
    <t>杨国环</t>
  </si>
  <si>
    <t>0051611230</t>
  </si>
  <si>
    <t>李静</t>
  </si>
  <si>
    <t>0051611303</t>
  </si>
  <si>
    <t>邓丽娜</t>
  </si>
  <si>
    <t>0051611304</t>
  </si>
  <si>
    <t>4</t>
  </si>
  <si>
    <t>李瑞</t>
  </si>
  <si>
    <t>0051611311</t>
  </si>
  <si>
    <t>杨丽</t>
  </si>
  <si>
    <t>0051611313</t>
  </si>
  <si>
    <t>蒋勤</t>
  </si>
  <si>
    <t>0051611320</t>
  </si>
  <si>
    <t>干瑞曦</t>
  </si>
  <si>
    <t>0051611321</t>
  </si>
  <si>
    <t>杨亚</t>
  </si>
  <si>
    <t>0051611325</t>
  </si>
  <si>
    <t>赵静</t>
  </si>
  <si>
    <t>0051611402</t>
  </si>
  <si>
    <t>许霜</t>
  </si>
  <si>
    <t>0051611404</t>
  </si>
  <si>
    <t>潘昭仪</t>
  </si>
  <si>
    <t>0051611405</t>
  </si>
  <si>
    <t>刘雨</t>
  </si>
  <si>
    <t>0051611408</t>
  </si>
  <si>
    <t>陈旭萍</t>
  </si>
  <si>
    <t>0051611409</t>
  </si>
  <si>
    <t>燕雷</t>
  </si>
  <si>
    <t>0051611412</t>
  </si>
  <si>
    <t>杨小卉</t>
  </si>
  <si>
    <t>0051611415</t>
  </si>
  <si>
    <t>向菊花</t>
  </si>
  <si>
    <t>0051611416</t>
  </si>
  <si>
    <t>程小艳</t>
  </si>
  <si>
    <t>0051611417</t>
  </si>
  <si>
    <t>江雪</t>
  </si>
  <si>
    <t>0051611418</t>
  </si>
  <si>
    <t>段前途</t>
  </si>
  <si>
    <t>0051611419</t>
  </si>
  <si>
    <t>胡雨</t>
  </si>
  <si>
    <t>0051611421</t>
  </si>
  <si>
    <t>胡毅</t>
  </si>
  <si>
    <t>0051611422</t>
  </si>
  <si>
    <t>谭椿腾</t>
  </si>
  <si>
    <t>0051611423</t>
  </si>
  <si>
    <t>邵蓉</t>
  </si>
  <si>
    <t>0051611425</t>
  </si>
  <si>
    <t>李立维</t>
  </si>
  <si>
    <t>0051611429</t>
  </si>
  <si>
    <t>罗思禹</t>
  </si>
  <si>
    <t>0051611501</t>
  </si>
  <si>
    <t>田甜</t>
  </si>
  <si>
    <t>0051611503</t>
  </si>
  <si>
    <t>李思思</t>
  </si>
  <si>
    <t>0051611507</t>
  </si>
  <si>
    <t>谢小霞</t>
  </si>
  <si>
    <t>0051611512</t>
  </si>
  <si>
    <t>程彩虹</t>
  </si>
  <si>
    <t>0051611513</t>
  </si>
  <si>
    <t>于花</t>
  </si>
  <si>
    <t>0051611515</t>
  </si>
  <si>
    <t>陈拉委</t>
  </si>
  <si>
    <t>0051611516</t>
  </si>
  <si>
    <t>0051611518</t>
  </si>
  <si>
    <t>赵龙</t>
  </si>
  <si>
    <t>0051611521</t>
  </si>
  <si>
    <t>王丽霞</t>
  </si>
  <si>
    <t>0051611522</t>
  </si>
  <si>
    <t>魏娜</t>
  </si>
  <si>
    <t>0051611523</t>
  </si>
  <si>
    <t>魏婷</t>
  </si>
  <si>
    <t>0051611525</t>
  </si>
  <si>
    <t>0051611527</t>
  </si>
  <si>
    <t>铁雷</t>
  </si>
  <si>
    <t>0051611528</t>
  </si>
  <si>
    <t>梁宁辉</t>
  </si>
  <si>
    <t>0051611530</t>
  </si>
  <si>
    <t>阿依克布</t>
  </si>
  <si>
    <t>0051611601</t>
  </si>
  <si>
    <t>贺红梅</t>
  </si>
  <si>
    <t>0051611603</t>
  </si>
  <si>
    <t>任韵蔚</t>
  </si>
  <si>
    <t>0051611604</t>
  </si>
  <si>
    <t>李雪</t>
  </si>
  <si>
    <t>0051611615</t>
  </si>
  <si>
    <t>周蝶</t>
  </si>
  <si>
    <t>0051611616</t>
  </si>
  <si>
    <t>张婷</t>
  </si>
  <si>
    <t>0051611618</t>
  </si>
  <si>
    <t>黎昱</t>
  </si>
  <si>
    <t>0051611619</t>
  </si>
  <si>
    <t>左韬</t>
  </si>
  <si>
    <t>0051611623</t>
  </si>
  <si>
    <t>王亚丹妮</t>
  </si>
  <si>
    <t>0051611624</t>
  </si>
  <si>
    <t>朱燕妮</t>
  </si>
  <si>
    <t>0051611626</t>
  </si>
  <si>
    <t>吴盾</t>
  </si>
  <si>
    <t>0051611627</t>
  </si>
  <si>
    <t>荣佳兰</t>
  </si>
  <si>
    <t>0051611706</t>
  </si>
  <si>
    <t>0051611717</t>
  </si>
  <si>
    <t>仁青拉初</t>
  </si>
  <si>
    <t>0051611718</t>
  </si>
  <si>
    <t>周玉洁</t>
  </si>
  <si>
    <t>0051611721</t>
  </si>
  <si>
    <t>彭玉丽</t>
  </si>
  <si>
    <t>0051611722</t>
  </si>
  <si>
    <t>王霞丽</t>
  </si>
  <si>
    <t>0051611725</t>
  </si>
  <si>
    <t>朱怡霖</t>
  </si>
  <si>
    <t>0051611726</t>
  </si>
  <si>
    <t>张春梅</t>
  </si>
  <si>
    <t>0051611801</t>
  </si>
  <si>
    <t>骆莹</t>
  </si>
  <si>
    <t>0051611804</t>
  </si>
  <si>
    <t>邓容</t>
  </si>
  <si>
    <t>0051611805</t>
  </si>
  <si>
    <t>王雨</t>
  </si>
  <si>
    <t>0051611809</t>
  </si>
  <si>
    <t>谢雨师</t>
  </si>
  <si>
    <t>0051611810</t>
  </si>
  <si>
    <t>曾韵洁</t>
  </si>
  <si>
    <t>0051611811</t>
  </si>
  <si>
    <t>肖欣怡</t>
  </si>
  <si>
    <t>0051611814</t>
  </si>
  <si>
    <t>陈可欣</t>
  </si>
  <si>
    <t>0051611817</t>
  </si>
  <si>
    <t>胡莉</t>
  </si>
  <si>
    <t>0051611822</t>
  </si>
  <si>
    <t>邓丹</t>
  </si>
  <si>
    <t>0051611823</t>
  </si>
  <si>
    <t>罗佳</t>
  </si>
  <si>
    <t>0051611827</t>
  </si>
  <si>
    <t>晏敏</t>
  </si>
  <si>
    <t>0051611828</t>
  </si>
  <si>
    <t>陈婷</t>
  </si>
  <si>
    <t>0051611830</t>
  </si>
  <si>
    <t>高贤婕</t>
  </si>
  <si>
    <t>0051611901</t>
  </si>
  <si>
    <t>罗苓</t>
  </si>
  <si>
    <t>0051611907</t>
  </si>
  <si>
    <t>周义淋</t>
  </si>
  <si>
    <t>0051611909</t>
  </si>
  <si>
    <t>张旭</t>
  </si>
  <si>
    <t>0051611910</t>
  </si>
  <si>
    <t>董欢</t>
  </si>
  <si>
    <t>0051611911</t>
  </si>
  <si>
    <t>江莉莉</t>
  </si>
  <si>
    <t>0051611914</t>
  </si>
  <si>
    <t>郑超</t>
  </si>
  <si>
    <t>0051611917</t>
  </si>
  <si>
    <t>邓三萍</t>
  </si>
  <si>
    <t>0051611919</t>
  </si>
  <si>
    <t>李海贝</t>
  </si>
  <si>
    <t>0051611921</t>
  </si>
  <si>
    <t>吴艳玲</t>
  </si>
  <si>
    <t>0051611924</t>
  </si>
  <si>
    <t>焦琴</t>
  </si>
  <si>
    <t>0051611927</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</si>
</sst>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0_ "/>
  </numFmts>
  <fonts count="27">
    <font>
      <sz val="11"/>
      <color theme="1"/>
      <name val="宋体"/>
      <charset val="134"/>
      <scheme val="minor"/>
    </font>
    <font>
      <sz val="11"/>
      <name val="宋体"/>
      <charset val="134"/>
      <scheme val="minor"/>
    </font>
    <font>
      <sz val="11"/>
      <color theme="1"/>
      <name val="仿宋_GB2312"/>
      <charset val="134"/>
    </font>
    <font>
      <sz val="11"/>
      <color rgb="FFFF0000"/>
      <name val="仿宋_GB2312"/>
      <charset val="134"/>
    </font>
    <font>
      <b/>
      <sz val="16"/>
      <color theme="1"/>
      <name val="宋体"/>
      <charset val="134"/>
      <scheme val="minor"/>
    </font>
    <font>
      <b/>
      <sz val="11"/>
      <color theme="1"/>
      <name val="宋体"/>
      <charset val="134"/>
      <scheme val="minor"/>
    </font>
    <font>
      <sz val="11"/>
      <name val="仿宋_GB2312"/>
      <charset val="134"/>
    </font>
    <font>
      <sz val="11"/>
      <color indexed="8"/>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4" borderId="4" applyNumberFormat="0" applyAlignment="0" applyProtection="0">
      <alignment vertical="center"/>
    </xf>
    <xf numFmtId="0" fontId="26" fillId="14" borderId="8" applyNumberFormat="0" applyAlignment="0" applyProtection="0">
      <alignment vertical="center"/>
    </xf>
    <xf numFmtId="0" fontId="9" fillId="6" borderId="2"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4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lignment vertical="center"/>
    </xf>
    <xf numFmtId="0" fontId="0" fillId="0" borderId="1" xfId="0" applyBorder="1">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49" fontId="0" fillId="0" borderId="1" xfId="0" applyNumberFormat="1" applyBorder="1" applyAlignment="1">
      <alignment vertical="center"/>
    </xf>
    <xf numFmtId="0" fontId="0" fillId="0" borderId="1" xfId="0" applyBorder="1"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49" fontId="0" fillId="0" borderId="0" xfId="0" applyNumberFormat="1" applyFont="1" applyAlignment="1">
      <alignment horizontal="center" vertical="center"/>
    </xf>
    <xf numFmtId="176" fontId="1" fillId="0" borderId="0" xfId="0" applyNumberFormat="1" applyFont="1" applyAlignment="1">
      <alignment horizontal="center" vertical="center"/>
    </xf>
    <xf numFmtId="0" fontId="0" fillId="0" borderId="0" xfId="0" applyNumberFormat="1" applyAlignment="1">
      <alignment horizontal="center"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77"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6" fontId="0"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7"/>
  <sheetViews>
    <sheetView tabSelected="1" workbookViewId="0">
      <pane ySplit="2" topLeftCell="A3" activePane="bottomLeft" state="frozen"/>
      <selection/>
      <selection pane="bottomLeft" activeCell="F8" sqref="F8"/>
    </sheetView>
  </sheetViews>
  <sheetFormatPr defaultColWidth="9" defaultRowHeight="14.4"/>
  <cols>
    <col min="1" max="1" width="4.5" style="12" customWidth="1"/>
    <col min="2" max="2" width="8.62962962962963" style="13" customWidth="1"/>
    <col min="3" max="3" width="11.8796296296296" style="13" customWidth="1"/>
    <col min="4" max="4" width="25" style="13" customWidth="1"/>
    <col min="5" max="5" width="13.1296296296296" style="13" customWidth="1"/>
    <col min="6" max="6" width="7" style="13" customWidth="1"/>
    <col min="7" max="7" width="7.5" style="14" customWidth="1"/>
    <col min="8" max="8" width="5.75" style="15" customWidth="1"/>
    <col min="9" max="9" width="4.62962962962963" style="13" customWidth="1"/>
    <col min="10" max="10" width="8.75" style="14" customWidth="1"/>
    <col min="11" max="11" width="8.25" style="16" customWidth="1"/>
    <col min="12" max="12" width="7.75" style="17" customWidth="1"/>
    <col min="13" max="13" width="9.25" style="17" customWidth="1"/>
    <col min="14" max="14" width="8.5" style="17" customWidth="1"/>
    <col min="15" max="15" width="9.5" style="14" customWidth="1"/>
    <col min="16" max="16384" width="9" style="13"/>
  </cols>
  <sheetData>
    <row r="1" ht="30.95" customHeight="1" spans="1:15">
      <c r="A1" s="18" t="s">
        <v>0</v>
      </c>
      <c r="B1" s="18"/>
      <c r="C1" s="18"/>
      <c r="D1" s="18"/>
      <c r="E1" s="18"/>
      <c r="F1" s="18"/>
      <c r="G1" s="18"/>
      <c r="H1" s="19"/>
      <c r="I1" s="18"/>
      <c r="J1" s="18"/>
      <c r="K1" s="18"/>
      <c r="L1" s="18"/>
      <c r="M1" s="18"/>
      <c r="N1" s="18"/>
      <c r="O1" s="18"/>
    </row>
    <row r="2" s="1" customFormat="1" ht="30.95" customHeight="1" spans="1:15">
      <c r="A2" s="6" t="s">
        <v>1</v>
      </c>
      <c r="B2" s="2" t="s">
        <v>2</v>
      </c>
      <c r="C2" s="3" t="s">
        <v>3</v>
      </c>
      <c r="D2" s="2" t="s">
        <v>4</v>
      </c>
      <c r="E2" s="2" t="s">
        <v>5</v>
      </c>
      <c r="F2" s="20" t="s">
        <v>6</v>
      </c>
      <c r="G2" s="21" t="s">
        <v>7</v>
      </c>
      <c r="H2" s="22" t="s">
        <v>8</v>
      </c>
      <c r="I2" s="20" t="s">
        <v>9</v>
      </c>
      <c r="J2" s="34" t="s">
        <v>10</v>
      </c>
      <c r="K2" s="35" t="s">
        <v>11</v>
      </c>
      <c r="L2" s="36" t="s">
        <v>12</v>
      </c>
      <c r="M2" s="36" t="s">
        <v>13</v>
      </c>
      <c r="N2" s="36" t="s">
        <v>14</v>
      </c>
      <c r="O2" s="34" t="s">
        <v>15</v>
      </c>
    </row>
    <row r="3" s="10" customFormat="1" spans="1:15">
      <c r="A3" s="23">
        <v>1</v>
      </c>
      <c r="B3" s="24" t="s">
        <v>16</v>
      </c>
      <c r="C3" s="25" t="s">
        <v>17</v>
      </c>
      <c r="D3" s="24" t="s">
        <v>18</v>
      </c>
      <c r="E3" s="24" t="s">
        <v>19</v>
      </c>
      <c r="F3" s="25">
        <v>52</v>
      </c>
      <c r="G3" s="26">
        <f t="shared" ref="G3:G17" si="0">F3*0.6</f>
        <v>31.2</v>
      </c>
      <c r="H3" s="27" t="s">
        <v>20</v>
      </c>
      <c r="I3" s="27" t="s">
        <v>21</v>
      </c>
      <c r="J3" s="26">
        <f t="shared" ref="J3:J21" si="1">G3+I3</f>
        <v>36.2</v>
      </c>
      <c r="K3" s="37" t="s">
        <v>22</v>
      </c>
      <c r="L3" s="26">
        <f t="shared" ref="L3:L21" si="2">K3*0.4</f>
        <v>30.8</v>
      </c>
      <c r="M3" s="26">
        <f t="shared" ref="M3:M21" si="3">L3+J3</f>
        <v>67</v>
      </c>
      <c r="N3" s="29">
        <f>RANK(M3,M$3:M$16)</f>
        <v>1</v>
      </c>
      <c r="O3" s="26" t="s">
        <v>23</v>
      </c>
    </row>
    <row r="4" s="10" customFormat="1" spans="1:15">
      <c r="A4" s="23">
        <v>2</v>
      </c>
      <c r="B4" s="24" t="s">
        <v>24</v>
      </c>
      <c r="C4" s="25" t="s">
        <v>25</v>
      </c>
      <c r="D4" s="24" t="s">
        <v>18</v>
      </c>
      <c r="E4" s="24" t="s">
        <v>19</v>
      </c>
      <c r="F4" s="25">
        <v>47</v>
      </c>
      <c r="G4" s="26">
        <f t="shared" si="0"/>
        <v>28.2</v>
      </c>
      <c r="H4" s="27"/>
      <c r="I4" s="27"/>
      <c r="J4" s="26">
        <f t="shared" si="1"/>
        <v>28.2</v>
      </c>
      <c r="K4" s="37" t="s">
        <v>26</v>
      </c>
      <c r="L4" s="26">
        <f t="shared" si="2"/>
        <v>36.72</v>
      </c>
      <c r="M4" s="26">
        <f t="shared" si="3"/>
        <v>64.92</v>
      </c>
      <c r="N4" s="29">
        <f>RANK(M4,M$3:M$16)</f>
        <v>2</v>
      </c>
      <c r="O4" s="26" t="s">
        <v>23</v>
      </c>
    </row>
    <row r="5" s="10" customFormat="1" spans="1:15">
      <c r="A5" s="23">
        <v>3</v>
      </c>
      <c r="B5" s="24" t="s">
        <v>27</v>
      </c>
      <c r="C5" s="25" t="s">
        <v>28</v>
      </c>
      <c r="D5" s="24" t="s">
        <v>18</v>
      </c>
      <c r="E5" s="24" t="s">
        <v>19</v>
      </c>
      <c r="F5" s="25">
        <v>47</v>
      </c>
      <c r="G5" s="26">
        <f t="shared" si="0"/>
        <v>28.2</v>
      </c>
      <c r="H5" s="27" t="s">
        <v>29</v>
      </c>
      <c r="I5" s="27" t="s">
        <v>30</v>
      </c>
      <c r="J5" s="26">
        <f t="shared" si="1"/>
        <v>31.2</v>
      </c>
      <c r="K5" s="37" t="s">
        <v>31</v>
      </c>
      <c r="L5" s="26">
        <f t="shared" si="2"/>
        <v>32.24</v>
      </c>
      <c r="M5" s="26">
        <f t="shared" si="3"/>
        <v>63.44</v>
      </c>
      <c r="N5" s="29">
        <f>RANK(M5,M$3:M$16)</f>
        <v>3</v>
      </c>
      <c r="O5" s="26" t="s">
        <v>23</v>
      </c>
    </row>
    <row r="6" s="10" customFormat="1" spans="1:15">
      <c r="A6" s="23">
        <v>4</v>
      </c>
      <c r="B6" s="25" t="s">
        <v>32</v>
      </c>
      <c r="C6" s="28" t="s">
        <v>33</v>
      </c>
      <c r="D6" s="25" t="s">
        <v>18</v>
      </c>
      <c r="E6" s="25" t="s">
        <v>19</v>
      </c>
      <c r="F6" s="25">
        <v>40</v>
      </c>
      <c r="G6" s="26">
        <f t="shared" si="0"/>
        <v>24</v>
      </c>
      <c r="H6" s="27" t="s">
        <v>29</v>
      </c>
      <c r="I6" s="27" t="s">
        <v>30</v>
      </c>
      <c r="J6" s="26">
        <f t="shared" si="1"/>
        <v>27</v>
      </c>
      <c r="K6" s="37" t="s">
        <v>34</v>
      </c>
      <c r="L6" s="26">
        <f t="shared" si="2"/>
        <v>36.08</v>
      </c>
      <c r="M6" s="26">
        <f t="shared" si="3"/>
        <v>63.08</v>
      </c>
      <c r="N6" s="29">
        <f>RANK(M6,M$3:M$16)</f>
        <v>4</v>
      </c>
      <c r="O6" s="26" t="s">
        <v>23</v>
      </c>
    </row>
    <row r="7" s="10" customFormat="1" spans="1:15">
      <c r="A7" s="23">
        <v>5</v>
      </c>
      <c r="B7" s="24" t="s">
        <v>35</v>
      </c>
      <c r="C7" s="25" t="s">
        <v>36</v>
      </c>
      <c r="D7" s="24" t="s">
        <v>18</v>
      </c>
      <c r="E7" s="24" t="s">
        <v>19</v>
      </c>
      <c r="F7" s="25">
        <v>40</v>
      </c>
      <c r="G7" s="26">
        <f t="shared" si="0"/>
        <v>24</v>
      </c>
      <c r="H7" s="27" t="s">
        <v>29</v>
      </c>
      <c r="I7" s="27" t="s">
        <v>30</v>
      </c>
      <c r="J7" s="26">
        <f t="shared" si="1"/>
        <v>27</v>
      </c>
      <c r="K7" s="37" t="s">
        <v>37</v>
      </c>
      <c r="L7" s="26">
        <f t="shared" si="2"/>
        <v>35.6</v>
      </c>
      <c r="M7" s="26">
        <f t="shared" si="3"/>
        <v>62.6</v>
      </c>
      <c r="N7" s="29">
        <f>RANK(M7,M$3:M$16)</f>
        <v>5</v>
      </c>
      <c r="O7" s="26" t="s">
        <v>23</v>
      </c>
    </row>
    <row r="8" s="10" customFormat="1" spans="1:15">
      <c r="A8" s="23">
        <v>6</v>
      </c>
      <c r="B8" s="24" t="s">
        <v>38</v>
      </c>
      <c r="C8" s="25" t="s">
        <v>39</v>
      </c>
      <c r="D8" s="24" t="s">
        <v>18</v>
      </c>
      <c r="E8" s="24" t="s">
        <v>19</v>
      </c>
      <c r="F8" s="25">
        <v>44</v>
      </c>
      <c r="G8" s="26">
        <f t="shared" si="0"/>
        <v>26.4</v>
      </c>
      <c r="H8" s="27"/>
      <c r="I8" s="27"/>
      <c r="J8" s="26">
        <f t="shared" si="1"/>
        <v>26.4</v>
      </c>
      <c r="K8" s="37" t="s">
        <v>40</v>
      </c>
      <c r="L8" s="26">
        <f t="shared" si="2"/>
        <v>34.64</v>
      </c>
      <c r="M8" s="26">
        <f t="shared" si="3"/>
        <v>61.04</v>
      </c>
      <c r="N8" s="29">
        <f>RANK(M8,M$3:M$16)</f>
        <v>6</v>
      </c>
      <c r="O8" s="26" t="s">
        <v>23</v>
      </c>
    </row>
    <row r="9" s="10" customFormat="1" spans="1:15">
      <c r="A9" s="23">
        <v>7</v>
      </c>
      <c r="B9" s="25" t="s">
        <v>41</v>
      </c>
      <c r="C9" s="25" t="s">
        <v>42</v>
      </c>
      <c r="D9" s="25" t="s">
        <v>18</v>
      </c>
      <c r="E9" s="24" t="s">
        <v>19</v>
      </c>
      <c r="F9" s="25">
        <v>47</v>
      </c>
      <c r="G9" s="26">
        <f t="shared" si="0"/>
        <v>28.2</v>
      </c>
      <c r="H9" s="27"/>
      <c r="I9" s="27"/>
      <c r="J9" s="26">
        <f t="shared" si="1"/>
        <v>28.2</v>
      </c>
      <c r="K9" s="37" t="s">
        <v>43</v>
      </c>
      <c r="L9" s="26">
        <f t="shared" si="2"/>
        <v>32.4</v>
      </c>
      <c r="M9" s="26">
        <f t="shared" si="3"/>
        <v>60.6</v>
      </c>
      <c r="N9" s="29">
        <f>RANK(M9,M$3:M$16)</f>
        <v>7</v>
      </c>
      <c r="O9" s="26" t="s">
        <v>23</v>
      </c>
    </row>
    <row r="10" s="10" customFormat="1" spans="1:15">
      <c r="A10" s="23">
        <v>8</v>
      </c>
      <c r="B10" s="24" t="s">
        <v>44</v>
      </c>
      <c r="C10" s="25" t="s">
        <v>45</v>
      </c>
      <c r="D10" s="24" t="s">
        <v>18</v>
      </c>
      <c r="E10" s="24" t="s">
        <v>19</v>
      </c>
      <c r="F10" s="25">
        <v>46</v>
      </c>
      <c r="G10" s="26">
        <f t="shared" si="0"/>
        <v>27.6</v>
      </c>
      <c r="H10" s="27"/>
      <c r="I10" s="27"/>
      <c r="J10" s="26">
        <f t="shared" si="1"/>
        <v>27.6</v>
      </c>
      <c r="K10" s="37" t="s">
        <v>46</v>
      </c>
      <c r="L10" s="26">
        <f t="shared" si="2"/>
        <v>32.8</v>
      </c>
      <c r="M10" s="26">
        <f t="shared" si="3"/>
        <v>60.4</v>
      </c>
      <c r="N10" s="29">
        <f>RANK(M10,M$3:M$16)</f>
        <v>8</v>
      </c>
      <c r="O10" s="26" t="s">
        <v>23</v>
      </c>
    </row>
    <row r="11" s="10" customFormat="1" spans="1:15">
      <c r="A11" s="23">
        <v>9</v>
      </c>
      <c r="B11" s="24" t="s">
        <v>47</v>
      </c>
      <c r="C11" s="25" t="s">
        <v>48</v>
      </c>
      <c r="D11" s="24" t="s">
        <v>18</v>
      </c>
      <c r="E11" s="24" t="s">
        <v>19</v>
      </c>
      <c r="F11" s="25">
        <v>44</v>
      </c>
      <c r="G11" s="26">
        <f t="shared" si="0"/>
        <v>26.4</v>
      </c>
      <c r="H11" s="27"/>
      <c r="I11" s="27"/>
      <c r="J11" s="26">
        <f t="shared" si="1"/>
        <v>26.4</v>
      </c>
      <c r="K11" s="37" t="s">
        <v>49</v>
      </c>
      <c r="L11" s="26">
        <f t="shared" si="2"/>
        <v>33.52</v>
      </c>
      <c r="M11" s="26">
        <f t="shared" si="3"/>
        <v>59.92</v>
      </c>
      <c r="N11" s="29">
        <f>RANK(M11,M$3:M$16)</f>
        <v>9</v>
      </c>
      <c r="O11" s="26" t="s">
        <v>23</v>
      </c>
    </row>
    <row r="12" s="10" customFormat="1" spans="1:15">
      <c r="A12" s="23">
        <v>10</v>
      </c>
      <c r="B12" s="25" t="s">
        <v>50</v>
      </c>
      <c r="C12" s="25" t="s">
        <v>51</v>
      </c>
      <c r="D12" s="25" t="s">
        <v>18</v>
      </c>
      <c r="E12" s="25" t="s">
        <v>19</v>
      </c>
      <c r="F12" s="25">
        <v>35.5</v>
      </c>
      <c r="G12" s="26">
        <f t="shared" si="0"/>
        <v>21.3</v>
      </c>
      <c r="H12" s="27" t="s">
        <v>52</v>
      </c>
      <c r="I12" s="27" t="s">
        <v>21</v>
      </c>
      <c r="J12" s="26">
        <f t="shared" si="1"/>
        <v>26.3</v>
      </c>
      <c r="K12" s="37" t="s">
        <v>53</v>
      </c>
      <c r="L12" s="26">
        <f t="shared" si="2"/>
        <v>32.64</v>
      </c>
      <c r="M12" s="26">
        <f t="shared" si="3"/>
        <v>58.94</v>
      </c>
      <c r="N12" s="29">
        <f>RANK(M12,M$3:M$16)</f>
        <v>10</v>
      </c>
      <c r="O12" s="26" t="s">
        <v>23</v>
      </c>
    </row>
    <row r="13" s="10" customFormat="1" spans="1:15">
      <c r="A13" s="23">
        <v>11</v>
      </c>
      <c r="B13" s="24" t="s">
        <v>54</v>
      </c>
      <c r="C13" s="25" t="s">
        <v>55</v>
      </c>
      <c r="D13" s="24" t="s">
        <v>18</v>
      </c>
      <c r="E13" s="24" t="s">
        <v>19</v>
      </c>
      <c r="F13" s="25">
        <v>36</v>
      </c>
      <c r="G13" s="26">
        <f t="shared" si="0"/>
        <v>21.6</v>
      </c>
      <c r="H13" s="27" t="s">
        <v>52</v>
      </c>
      <c r="I13" s="27" t="s">
        <v>21</v>
      </c>
      <c r="J13" s="26">
        <f t="shared" si="1"/>
        <v>26.6</v>
      </c>
      <c r="K13" s="37" t="s">
        <v>56</v>
      </c>
      <c r="L13" s="26">
        <f t="shared" si="2"/>
        <v>32</v>
      </c>
      <c r="M13" s="26">
        <f t="shared" si="3"/>
        <v>58.6</v>
      </c>
      <c r="N13" s="29">
        <f>RANK(M13,M$3:M$16)</f>
        <v>11</v>
      </c>
      <c r="O13" s="26" t="s">
        <v>23</v>
      </c>
    </row>
    <row r="14" s="10" customFormat="1" spans="1:15">
      <c r="A14" s="23">
        <v>12</v>
      </c>
      <c r="B14" s="24" t="s">
        <v>57</v>
      </c>
      <c r="C14" s="25" t="s">
        <v>58</v>
      </c>
      <c r="D14" s="24" t="s">
        <v>18</v>
      </c>
      <c r="E14" s="24" t="s">
        <v>19</v>
      </c>
      <c r="F14" s="25">
        <v>32.5</v>
      </c>
      <c r="G14" s="26">
        <f t="shared" si="0"/>
        <v>19.5</v>
      </c>
      <c r="H14" s="27" t="s">
        <v>52</v>
      </c>
      <c r="I14" s="27" t="s">
        <v>21</v>
      </c>
      <c r="J14" s="26">
        <f t="shared" si="1"/>
        <v>24.5</v>
      </c>
      <c r="K14" s="37" t="s">
        <v>59</v>
      </c>
      <c r="L14" s="26">
        <f t="shared" si="2"/>
        <v>33.2</v>
      </c>
      <c r="M14" s="26">
        <f t="shared" si="3"/>
        <v>57.7</v>
      </c>
      <c r="N14" s="29">
        <f>RANK(M14,M$3:M$16)</f>
        <v>12</v>
      </c>
      <c r="O14" s="26" t="s">
        <v>23</v>
      </c>
    </row>
    <row r="15" s="10" customFormat="1" spans="1:15">
      <c r="A15" s="23">
        <v>13</v>
      </c>
      <c r="B15" s="24" t="s">
        <v>60</v>
      </c>
      <c r="C15" s="25" t="s">
        <v>61</v>
      </c>
      <c r="D15" s="24" t="s">
        <v>18</v>
      </c>
      <c r="E15" s="24" t="s">
        <v>19</v>
      </c>
      <c r="F15" s="25">
        <v>37</v>
      </c>
      <c r="G15" s="26">
        <f t="shared" si="0"/>
        <v>22.2</v>
      </c>
      <c r="H15" s="27"/>
      <c r="I15" s="27"/>
      <c r="J15" s="26">
        <f t="shared" si="1"/>
        <v>22.2</v>
      </c>
      <c r="K15" s="37" t="s">
        <v>62</v>
      </c>
      <c r="L15" s="26">
        <f t="shared" si="2"/>
        <v>34.72</v>
      </c>
      <c r="M15" s="26">
        <f t="shared" si="3"/>
        <v>56.92</v>
      </c>
      <c r="N15" s="29">
        <f>RANK(M15,M$3:M$16)</f>
        <v>13</v>
      </c>
      <c r="O15" s="26" t="s">
        <v>23</v>
      </c>
    </row>
    <row r="16" s="10" customFormat="1" spans="1:15">
      <c r="A16" s="23">
        <v>14</v>
      </c>
      <c r="B16" s="25" t="s">
        <v>63</v>
      </c>
      <c r="C16" s="25" t="s">
        <v>64</v>
      </c>
      <c r="D16" s="25" t="s">
        <v>18</v>
      </c>
      <c r="E16" s="25" t="s">
        <v>19</v>
      </c>
      <c r="F16" s="25">
        <v>37</v>
      </c>
      <c r="G16" s="26">
        <f t="shared" si="0"/>
        <v>22.2</v>
      </c>
      <c r="H16" s="27" t="s">
        <v>29</v>
      </c>
      <c r="I16" s="27" t="s">
        <v>30</v>
      </c>
      <c r="J16" s="26">
        <f t="shared" si="1"/>
        <v>25.2</v>
      </c>
      <c r="K16" s="37" t="s">
        <v>65</v>
      </c>
      <c r="L16" s="26">
        <f t="shared" si="2"/>
        <v>31.68</v>
      </c>
      <c r="M16" s="26">
        <f t="shared" si="3"/>
        <v>56.88</v>
      </c>
      <c r="N16" s="29">
        <f>RANK(M16,M$3:M$16)</f>
        <v>14</v>
      </c>
      <c r="O16" s="26" t="s">
        <v>23</v>
      </c>
    </row>
    <row r="17" s="10" customFormat="1" spans="1:15">
      <c r="A17" s="23">
        <v>15</v>
      </c>
      <c r="B17" s="24" t="s">
        <v>66</v>
      </c>
      <c r="C17" s="25" t="s">
        <v>67</v>
      </c>
      <c r="D17" s="24" t="s">
        <v>18</v>
      </c>
      <c r="E17" s="24" t="s">
        <v>68</v>
      </c>
      <c r="F17" s="25">
        <v>44</v>
      </c>
      <c r="G17" s="26">
        <f t="shared" si="0"/>
        <v>26.4</v>
      </c>
      <c r="H17" s="27" t="s">
        <v>20</v>
      </c>
      <c r="I17" s="27" t="s">
        <v>21</v>
      </c>
      <c r="J17" s="26">
        <f t="shared" si="1"/>
        <v>31.4</v>
      </c>
      <c r="K17" s="37" t="s">
        <v>69</v>
      </c>
      <c r="L17" s="26">
        <f t="shared" si="2"/>
        <v>36.32</v>
      </c>
      <c r="M17" s="26">
        <f t="shared" si="3"/>
        <v>67.72</v>
      </c>
      <c r="N17" s="29">
        <f>RANK(M17,M$17:M$17)</f>
        <v>1</v>
      </c>
      <c r="O17" s="26" t="s">
        <v>23</v>
      </c>
    </row>
    <row r="18" s="10" customFormat="1" spans="1:15">
      <c r="A18" s="23">
        <v>16</v>
      </c>
      <c r="B18" s="26" t="s">
        <v>70</v>
      </c>
      <c r="C18" s="26" t="s">
        <v>71</v>
      </c>
      <c r="D18" s="26" t="s">
        <v>72</v>
      </c>
      <c r="E18" s="26" t="s">
        <v>19</v>
      </c>
      <c r="F18" s="26">
        <v>50</v>
      </c>
      <c r="G18" s="29">
        <f t="shared" ref="G18:G30" si="4">ROUND(F18*0.6,2)</f>
        <v>30</v>
      </c>
      <c r="H18" s="26" t="s">
        <v>29</v>
      </c>
      <c r="I18" s="26">
        <v>3</v>
      </c>
      <c r="J18" s="26">
        <f t="shared" si="1"/>
        <v>33</v>
      </c>
      <c r="K18" s="37" t="s">
        <v>31</v>
      </c>
      <c r="L18" s="26">
        <f t="shared" si="2"/>
        <v>32.24</v>
      </c>
      <c r="M18" s="26">
        <f t="shared" si="3"/>
        <v>65.24</v>
      </c>
      <c r="N18" s="29">
        <f t="shared" ref="N18:N27" si="5">RANK(M18,M$18:M$27)</f>
        <v>1</v>
      </c>
      <c r="O18" s="26" t="s">
        <v>23</v>
      </c>
    </row>
    <row r="19" s="10" customFormat="1" spans="1:15">
      <c r="A19" s="23">
        <v>17</v>
      </c>
      <c r="B19" s="30" t="s">
        <v>73</v>
      </c>
      <c r="C19" s="26" t="s">
        <v>74</v>
      </c>
      <c r="D19" s="26" t="s">
        <v>72</v>
      </c>
      <c r="E19" s="30" t="s">
        <v>19</v>
      </c>
      <c r="F19" s="26">
        <v>49</v>
      </c>
      <c r="G19" s="29">
        <f t="shared" si="4"/>
        <v>29.4</v>
      </c>
      <c r="H19" s="26" t="s">
        <v>29</v>
      </c>
      <c r="I19" s="26">
        <v>3</v>
      </c>
      <c r="J19" s="26">
        <f t="shared" si="1"/>
        <v>32.4</v>
      </c>
      <c r="K19" s="37" t="s">
        <v>75</v>
      </c>
      <c r="L19" s="26">
        <f t="shared" si="2"/>
        <v>31.36</v>
      </c>
      <c r="M19" s="26">
        <f t="shared" si="3"/>
        <v>63.76</v>
      </c>
      <c r="N19" s="29">
        <f t="shared" si="5"/>
        <v>2</v>
      </c>
      <c r="O19" s="26" t="s">
        <v>23</v>
      </c>
    </row>
    <row r="20" s="10" customFormat="1" spans="1:15">
      <c r="A20" s="23">
        <v>18</v>
      </c>
      <c r="B20" s="26" t="s">
        <v>76</v>
      </c>
      <c r="C20" s="26" t="s">
        <v>77</v>
      </c>
      <c r="D20" s="26" t="s">
        <v>72</v>
      </c>
      <c r="E20" s="26" t="s">
        <v>19</v>
      </c>
      <c r="F20" s="26">
        <v>46.5</v>
      </c>
      <c r="G20" s="29">
        <f t="shared" si="4"/>
        <v>27.9</v>
      </c>
      <c r="H20" s="26"/>
      <c r="I20" s="26"/>
      <c r="J20" s="26">
        <f t="shared" si="1"/>
        <v>27.9</v>
      </c>
      <c r="K20" s="37" t="s">
        <v>78</v>
      </c>
      <c r="L20" s="26">
        <f t="shared" si="2"/>
        <v>32.48</v>
      </c>
      <c r="M20" s="26">
        <f t="shared" si="3"/>
        <v>60.38</v>
      </c>
      <c r="N20" s="29">
        <f t="shared" si="5"/>
        <v>3</v>
      </c>
      <c r="O20" s="26" t="s">
        <v>23</v>
      </c>
    </row>
    <row r="21" s="10" customFormat="1" spans="1:15">
      <c r="A21" s="23">
        <v>19</v>
      </c>
      <c r="B21" s="30" t="s">
        <v>79</v>
      </c>
      <c r="C21" s="26" t="s">
        <v>80</v>
      </c>
      <c r="D21" s="26" t="s">
        <v>72</v>
      </c>
      <c r="E21" s="30" t="s">
        <v>19</v>
      </c>
      <c r="F21" s="26">
        <v>42</v>
      </c>
      <c r="G21" s="29">
        <f t="shared" si="4"/>
        <v>25.2</v>
      </c>
      <c r="H21" s="26" t="s">
        <v>29</v>
      </c>
      <c r="I21" s="26">
        <v>3</v>
      </c>
      <c r="J21" s="26">
        <f t="shared" si="1"/>
        <v>28.2</v>
      </c>
      <c r="K21" s="37" t="s">
        <v>56</v>
      </c>
      <c r="L21" s="26">
        <f t="shared" si="2"/>
        <v>32</v>
      </c>
      <c r="M21" s="26">
        <f t="shared" si="3"/>
        <v>60.2</v>
      </c>
      <c r="N21" s="29">
        <f t="shared" si="5"/>
        <v>4</v>
      </c>
      <c r="O21" s="26" t="s">
        <v>23</v>
      </c>
    </row>
    <row r="22" s="10" customFormat="1" spans="1:15">
      <c r="A22" s="23">
        <v>20</v>
      </c>
      <c r="B22" s="30" t="s">
        <v>81</v>
      </c>
      <c r="C22" s="26" t="s">
        <v>82</v>
      </c>
      <c r="D22" s="26" t="s">
        <v>72</v>
      </c>
      <c r="E22" s="30" t="s">
        <v>19</v>
      </c>
      <c r="F22" s="26">
        <v>32.5</v>
      </c>
      <c r="G22" s="29">
        <f t="shared" si="4"/>
        <v>19.5</v>
      </c>
      <c r="H22" s="26" t="s">
        <v>29</v>
      </c>
      <c r="I22" s="26">
        <v>3</v>
      </c>
      <c r="J22" s="26">
        <f t="shared" ref="J22:J35" si="6">G22+I22</f>
        <v>22.5</v>
      </c>
      <c r="K22" s="37" t="s">
        <v>83</v>
      </c>
      <c r="L22" s="26">
        <f t="shared" ref="L22:L62" si="7">K22*0.4</f>
        <v>32.88</v>
      </c>
      <c r="M22" s="26">
        <f t="shared" ref="M22:M62" si="8">L22+J22</f>
        <v>55.38</v>
      </c>
      <c r="N22" s="29">
        <f t="shared" si="5"/>
        <v>5</v>
      </c>
      <c r="O22" s="26" t="s">
        <v>23</v>
      </c>
    </row>
    <row r="23" s="10" customFormat="1" spans="1:15">
      <c r="A23" s="23">
        <v>21</v>
      </c>
      <c r="B23" s="30" t="s">
        <v>84</v>
      </c>
      <c r="C23" s="26" t="s">
        <v>85</v>
      </c>
      <c r="D23" s="26" t="s">
        <v>72</v>
      </c>
      <c r="E23" s="30" t="s">
        <v>19</v>
      </c>
      <c r="F23" s="26">
        <v>39</v>
      </c>
      <c r="G23" s="29">
        <f t="shared" si="4"/>
        <v>23.4</v>
      </c>
      <c r="H23" s="26"/>
      <c r="I23" s="26"/>
      <c r="J23" s="26">
        <f t="shared" si="6"/>
        <v>23.4</v>
      </c>
      <c r="K23" s="37" t="s">
        <v>86</v>
      </c>
      <c r="L23" s="26">
        <f t="shared" si="7"/>
        <v>31.28</v>
      </c>
      <c r="M23" s="26">
        <f t="shared" si="8"/>
        <v>54.68</v>
      </c>
      <c r="N23" s="29">
        <f t="shared" si="5"/>
        <v>6</v>
      </c>
      <c r="O23" s="26" t="s">
        <v>23</v>
      </c>
    </row>
    <row r="24" s="10" customFormat="1" spans="1:15">
      <c r="A24" s="23">
        <v>22</v>
      </c>
      <c r="B24" s="30" t="s">
        <v>87</v>
      </c>
      <c r="C24" s="26" t="s">
        <v>88</v>
      </c>
      <c r="D24" s="26" t="s">
        <v>72</v>
      </c>
      <c r="E24" s="30" t="s">
        <v>19</v>
      </c>
      <c r="F24" s="26">
        <v>39</v>
      </c>
      <c r="G24" s="29">
        <f t="shared" si="4"/>
        <v>23.4</v>
      </c>
      <c r="H24" s="26"/>
      <c r="I24" s="26"/>
      <c r="J24" s="26">
        <f t="shared" si="6"/>
        <v>23.4</v>
      </c>
      <c r="K24" s="37" t="s">
        <v>89</v>
      </c>
      <c r="L24" s="26">
        <f t="shared" si="7"/>
        <v>31.2</v>
      </c>
      <c r="M24" s="26">
        <f t="shared" si="8"/>
        <v>54.6</v>
      </c>
      <c r="N24" s="29">
        <f t="shared" si="5"/>
        <v>7</v>
      </c>
      <c r="O24" s="26" t="s">
        <v>23</v>
      </c>
    </row>
    <row r="25" s="10" customFormat="1" spans="1:15">
      <c r="A25" s="23">
        <v>23</v>
      </c>
      <c r="B25" s="26" t="s">
        <v>90</v>
      </c>
      <c r="C25" s="26" t="s">
        <v>91</v>
      </c>
      <c r="D25" s="26" t="s">
        <v>72</v>
      </c>
      <c r="E25" s="26" t="s">
        <v>19</v>
      </c>
      <c r="F25" s="26">
        <v>31</v>
      </c>
      <c r="G25" s="29">
        <f t="shared" si="4"/>
        <v>18.6</v>
      </c>
      <c r="H25" s="26" t="s">
        <v>29</v>
      </c>
      <c r="I25" s="26">
        <v>3</v>
      </c>
      <c r="J25" s="26">
        <f t="shared" si="6"/>
        <v>21.6</v>
      </c>
      <c r="K25" s="37" t="s">
        <v>43</v>
      </c>
      <c r="L25" s="26">
        <f t="shared" si="7"/>
        <v>32.4</v>
      </c>
      <c r="M25" s="26">
        <f t="shared" si="8"/>
        <v>54</v>
      </c>
      <c r="N25" s="29">
        <f t="shared" si="5"/>
        <v>8</v>
      </c>
      <c r="O25" s="26" t="s">
        <v>23</v>
      </c>
    </row>
    <row r="26" s="10" customFormat="1" spans="1:15">
      <c r="A26" s="23">
        <v>24</v>
      </c>
      <c r="B26" s="30" t="s">
        <v>92</v>
      </c>
      <c r="C26" s="26" t="s">
        <v>93</v>
      </c>
      <c r="D26" s="26" t="s">
        <v>72</v>
      </c>
      <c r="E26" s="30" t="s">
        <v>19</v>
      </c>
      <c r="F26" s="26">
        <v>33</v>
      </c>
      <c r="G26" s="29">
        <f t="shared" si="4"/>
        <v>19.8</v>
      </c>
      <c r="H26" s="26" t="s">
        <v>29</v>
      </c>
      <c r="I26" s="26">
        <v>3</v>
      </c>
      <c r="J26" s="26">
        <f t="shared" si="6"/>
        <v>22.8</v>
      </c>
      <c r="K26" s="37" t="s">
        <v>94</v>
      </c>
      <c r="L26" s="26">
        <f t="shared" si="7"/>
        <v>30.64</v>
      </c>
      <c r="M26" s="26">
        <f t="shared" si="8"/>
        <v>53.44</v>
      </c>
      <c r="N26" s="29">
        <f t="shared" si="5"/>
        <v>9</v>
      </c>
      <c r="O26" s="26" t="s">
        <v>23</v>
      </c>
    </row>
    <row r="27" s="10" customFormat="1" spans="1:15">
      <c r="A27" s="23">
        <v>25</v>
      </c>
      <c r="B27" s="30" t="s">
        <v>95</v>
      </c>
      <c r="C27" s="26" t="s">
        <v>96</v>
      </c>
      <c r="D27" s="26" t="s">
        <v>72</v>
      </c>
      <c r="E27" s="30" t="s">
        <v>19</v>
      </c>
      <c r="F27" s="26">
        <v>34</v>
      </c>
      <c r="G27" s="29">
        <f t="shared" si="4"/>
        <v>20.4</v>
      </c>
      <c r="H27" s="26" t="s">
        <v>29</v>
      </c>
      <c r="I27" s="26">
        <v>3</v>
      </c>
      <c r="J27" s="26">
        <f t="shared" si="6"/>
        <v>23.4</v>
      </c>
      <c r="K27" s="37" t="s">
        <v>97</v>
      </c>
      <c r="L27" s="26">
        <f t="shared" si="7"/>
        <v>29.36</v>
      </c>
      <c r="M27" s="26">
        <f t="shared" si="8"/>
        <v>52.76</v>
      </c>
      <c r="N27" s="29">
        <f t="shared" si="5"/>
        <v>10</v>
      </c>
      <c r="O27" s="26" t="s">
        <v>23</v>
      </c>
    </row>
    <row r="28" s="10" customFormat="1" spans="1:15">
      <c r="A28" s="23">
        <v>26</v>
      </c>
      <c r="B28" s="30" t="s">
        <v>98</v>
      </c>
      <c r="C28" s="26" t="s">
        <v>99</v>
      </c>
      <c r="D28" s="26" t="s">
        <v>72</v>
      </c>
      <c r="E28" s="30" t="s">
        <v>100</v>
      </c>
      <c r="F28" s="26">
        <v>46</v>
      </c>
      <c r="G28" s="29">
        <f t="shared" si="4"/>
        <v>27.6</v>
      </c>
      <c r="H28" s="26" t="s">
        <v>20</v>
      </c>
      <c r="I28" s="26">
        <v>5</v>
      </c>
      <c r="J28" s="26">
        <f t="shared" si="6"/>
        <v>32.6</v>
      </c>
      <c r="K28" s="37" t="s">
        <v>101</v>
      </c>
      <c r="L28" s="26">
        <f t="shared" si="7"/>
        <v>32.96</v>
      </c>
      <c r="M28" s="26">
        <f t="shared" si="8"/>
        <v>65.56</v>
      </c>
      <c r="N28" s="29">
        <f>RANK(M28,M$28:M$30)</f>
        <v>1</v>
      </c>
      <c r="O28" s="26" t="s">
        <v>23</v>
      </c>
    </row>
    <row r="29" s="10" customFormat="1" spans="1:15">
      <c r="A29" s="23">
        <v>27</v>
      </c>
      <c r="B29" s="30" t="s">
        <v>102</v>
      </c>
      <c r="C29" s="26" t="s">
        <v>103</v>
      </c>
      <c r="D29" s="26" t="s">
        <v>72</v>
      </c>
      <c r="E29" s="30" t="s">
        <v>100</v>
      </c>
      <c r="F29" s="26">
        <v>48</v>
      </c>
      <c r="G29" s="29">
        <f t="shared" si="4"/>
        <v>28.8</v>
      </c>
      <c r="H29" s="26" t="s">
        <v>20</v>
      </c>
      <c r="I29" s="26">
        <v>5</v>
      </c>
      <c r="J29" s="26">
        <f t="shared" si="6"/>
        <v>33.8</v>
      </c>
      <c r="K29" s="37" t="s">
        <v>104</v>
      </c>
      <c r="L29" s="26">
        <f t="shared" si="7"/>
        <v>30.88</v>
      </c>
      <c r="M29" s="26">
        <f t="shared" si="8"/>
        <v>64.68</v>
      </c>
      <c r="N29" s="29">
        <f>RANK(M29,M$28:M$30)</f>
        <v>2</v>
      </c>
      <c r="O29" s="26" t="s">
        <v>23</v>
      </c>
    </row>
    <row r="30" s="10" customFormat="1" spans="1:15">
      <c r="A30" s="23">
        <v>28</v>
      </c>
      <c r="B30" s="30" t="s">
        <v>105</v>
      </c>
      <c r="C30" s="26" t="s">
        <v>106</v>
      </c>
      <c r="D30" s="26" t="s">
        <v>72</v>
      </c>
      <c r="E30" s="30" t="s">
        <v>100</v>
      </c>
      <c r="F30" s="26">
        <v>52</v>
      </c>
      <c r="G30" s="29">
        <f t="shared" si="4"/>
        <v>31.2</v>
      </c>
      <c r="H30" s="26"/>
      <c r="I30" s="26"/>
      <c r="J30" s="26">
        <f t="shared" si="6"/>
        <v>31.2</v>
      </c>
      <c r="K30" s="37" t="s">
        <v>107</v>
      </c>
      <c r="L30" s="26">
        <f t="shared" si="7"/>
        <v>32.08</v>
      </c>
      <c r="M30" s="26">
        <f t="shared" si="8"/>
        <v>63.28</v>
      </c>
      <c r="N30" s="29">
        <f>RANK(M30,M$28:M$30)</f>
        <v>3</v>
      </c>
      <c r="O30" s="26" t="s">
        <v>23</v>
      </c>
    </row>
    <row r="31" s="10" customFormat="1" spans="1:15">
      <c r="A31" s="23">
        <v>29</v>
      </c>
      <c r="B31" s="24" t="s">
        <v>108</v>
      </c>
      <c r="C31" s="25" t="s">
        <v>109</v>
      </c>
      <c r="D31" s="24" t="s">
        <v>110</v>
      </c>
      <c r="E31" s="24" t="s">
        <v>19</v>
      </c>
      <c r="F31" s="25">
        <v>69</v>
      </c>
      <c r="G31" s="25">
        <f t="shared" ref="G31:G56" si="9">F31*0.6</f>
        <v>41.4</v>
      </c>
      <c r="H31" s="31"/>
      <c r="I31" s="31"/>
      <c r="J31" s="25">
        <f t="shared" ref="J31:J56" si="10">G31+I31</f>
        <v>41.4</v>
      </c>
      <c r="K31" s="27" t="s">
        <v>111</v>
      </c>
      <c r="L31" s="26">
        <f t="shared" si="7"/>
        <v>33.12</v>
      </c>
      <c r="M31" s="26">
        <f t="shared" si="8"/>
        <v>74.52</v>
      </c>
      <c r="N31" s="38">
        <f t="shared" ref="N31:N40" si="11">RANK(M31,M$31:M$40)</f>
        <v>1</v>
      </c>
      <c r="O31" s="26" t="s">
        <v>23</v>
      </c>
    </row>
    <row r="32" s="10" customFormat="1" spans="1:15">
      <c r="A32" s="23">
        <v>30</v>
      </c>
      <c r="B32" s="24" t="s">
        <v>112</v>
      </c>
      <c r="C32" s="25" t="s">
        <v>113</v>
      </c>
      <c r="D32" s="24" t="s">
        <v>110</v>
      </c>
      <c r="E32" s="24" t="s">
        <v>19</v>
      </c>
      <c r="F32" s="25">
        <v>55</v>
      </c>
      <c r="G32" s="25">
        <f t="shared" si="9"/>
        <v>33</v>
      </c>
      <c r="H32" s="31" t="s">
        <v>20</v>
      </c>
      <c r="I32" s="31">
        <v>5</v>
      </c>
      <c r="J32" s="25">
        <f t="shared" si="10"/>
        <v>38</v>
      </c>
      <c r="K32" s="27" t="s">
        <v>114</v>
      </c>
      <c r="L32" s="26">
        <f t="shared" si="7"/>
        <v>30.24</v>
      </c>
      <c r="M32" s="26">
        <f t="shared" si="8"/>
        <v>68.24</v>
      </c>
      <c r="N32" s="38">
        <f t="shared" si="11"/>
        <v>2</v>
      </c>
      <c r="O32" s="26" t="s">
        <v>23</v>
      </c>
    </row>
    <row r="33" s="10" customFormat="1" spans="1:15">
      <c r="A33" s="23">
        <v>31</v>
      </c>
      <c r="B33" s="24" t="s">
        <v>115</v>
      </c>
      <c r="C33" s="25" t="s">
        <v>116</v>
      </c>
      <c r="D33" s="24" t="s">
        <v>110</v>
      </c>
      <c r="E33" s="24" t="s">
        <v>19</v>
      </c>
      <c r="F33" s="25">
        <v>44</v>
      </c>
      <c r="G33" s="25">
        <f t="shared" si="9"/>
        <v>26.4</v>
      </c>
      <c r="H33" s="31" t="s">
        <v>20</v>
      </c>
      <c r="I33" s="31">
        <v>5</v>
      </c>
      <c r="J33" s="25">
        <f t="shared" si="10"/>
        <v>31.4</v>
      </c>
      <c r="K33" s="27" t="s">
        <v>117</v>
      </c>
      <c r="L33" s="26">
        <f t="shared" si="7"/>
        <v>35.04</v>
      </c>
      <c r="M33" s="26">
        <f t="shared" si="8"/>
        <v>66.44</v>
      </c>
      <c r="N33" s="38">
        <f t="shared" si="11"/>
        <v>3</v>
      </c>
      <c r="O33" s="26" t="s">
        <v>23</v>
      </c>
    </row>
    <row r="34" s="10" customFormat="1" spans="1:15">
      <c r="A34" s="23">
        <v>32</v>
      </c>
      <c r="B34" s="24" t="s">
        <v>118</v>
      </c>
      <c r="C34" s="25" t="s">
        <v>119</v>
      </c>
      <c r="D34" s="24" t="s">
        <v>110</v>
      </c>
      <c r="E34" s="24" t="s">
        <v>19</v>
      </c>
      <c r="F34" s="25">
        <v>61</v>
      </c>
      <c r="G34" s="25">
        <f t="shared" si="9"/>
        <v>36.6</v>
      </c>
      <c r="H34" s="31"/>
      <c r="I34" s="31"/>
      <c r="J34" s="25">
        <f t="shared" si="10"/>
        <v>36.6</v>
      </c>
      <c r="K34" s="27" t="s">
        <v>120</v>
      </c>
      <c r="L34" s="26">
        <f t="shared" si="7"/>
        <v>29.12</v>
      </c>
      <c r="M34" s="26">
        <f t="shared" si="8"/>
        <v>65.72</v>
      </c>
      <c r="N34" s="38">
        <f t="shared" si="11"/>
        <v>4</v>
      </c>
      <c r="O34" s="26" t="s">
        <v>23</v>
      </c>
    </row>
    <row r="35" s="10" customFormat="1" spans="1:15">
      <c r="A35" s="23">
        <v>33</v>
      </c>
      <c r="B35" s="24" t="s">
        <v>121</v>
      </c>
      <c r="C35" s="25" t="s">
        <v>122</v>
      </c>
      <c r="D35" s="24" t="s">
        <v>110</v>
      </c>
      <c r="E35" s="24" t="s">
        <v>19</v>
      </c>
      <c r="F35" s="25">
        <v>42</v>
      </c>
      <c r="G35" s="25">
        <f t="shared" si="9"/>
        <v>25.2</v>
      </c>
      <c r="H35" s="31" t="s">
        <v>20</v>
      </c>
      <c r="I35" s="31">
        <v>5</v>
      </c>
      <c r="J35" s="25">
        <f t="shared" si="10"/>
        <v>30.2</v>
      </c>
      <c r="K35" s="27" t="s">
        <v>123</v>
      </c>
      <c r="L35" s="26">
        <f t="shared" si="7"/>
        <v>32.56</v>
      </c>
      <c r="M35" s="26">
        <f t="shared" si="8"/>
        <v>62.76</v>
      </c>
      <c r="N35" s="38">
        <f t="shared" si="11"/>
        <v>5</v>
      </c>
      <c r="O35" s="26" t="s">
        <v>23</v>
      </c>
    </row>
    <row r="36" s="10" customFormat="1" spans="1:15">
      <c r="A36" s="23">
        <v>34</v>
      </c>
      <c r="B36" s="24" t="s">
        <v>124</v>
      </c>
      <c r="C36" s="25" t="s">
        <v>125</v>
      </c>
      <c r="D36" s="24" t="s">
        <v>110</v>
      </c>
      <c r="E36" s="24" t="s">
        <v>19</v>
      </c>
      <c r="F36" s="25">
        <v>40.5</v>
      </c>
      <c r="G36" s="25">
        <f t="shared" si="9"/>
        <v>24.3</v>
      </c>
      <c r="H36" s="31" t="s">
        <v>52</v>
      </c>
      <c r="I36" s="31">
        <v>5</v>
      </c>
      <c r="J36" s="25">
        <f t="shared" si="10"/>
        <v>29.3</v>
      </c>
      <c r="K36" s="27" t="s">
        <v>83</v>
      </c>
      <c r="L36" s="26">
        <f t="shared" si="7"/>
        <v>32.88</v>
      </c>
      <c r="M36" s="26">
        <f t="shared" si="8"/>
        <v>62.18</v>
      </c>
      <c r="N36" s="38">
        <f t="shared" si="11"/>
        <v>6</v>
      </c>
      <c r="O36" s="26" t="s">
        <v>23</v>
      </c>
    </row>
    <row r="37" s="10" customFormat="1" spans="1:15">
      <c r="A37" s="23">
        <v>35</v>
      </c>
      <c r="B37" s="24" t="s">
        <v>126</v>
      </c>
      <c r="C37" s="25" t="s">
        <v>127</v>
      </c>
      <c r="D37" s="24" t="s">
        <v>110</v>
      </c>
      <c r="E37" s="24" t="s">
        <v>19</v>
      </c>
      <c r="F37" s="25">
        <v>40</v>
      </c>
      <c r="G37" s="25">
        <f t="shared" si="9"/>
        <v>24</v>
      </c>
      <c r="H37" s="31" t="s">
        <v>52</v>
      </c>
      <c r="I37" s="31">
        <v>5</v>
      </c>
      <c r="J37" s="25">
        <f t="shared" si="10"/>
        <v>29</v>
      </c>
      <c r="K37" s="27" t="s">
        <v>111</v>
      </c>
      <c r="L37" s="26">
        <f t="shared" si="7"/>
        <v>33.12</v>
      </c>
      <c r="M37" s="26">
        <f t="shared" si="8"/>
        <v>62.12</v>
      </c>
      <c r="N37" s="38">
        <f t="shared" si="11"/>
        <v>7</v>
      </c>
      <c r="O37" s="26" t="s">
        <v>23</v>
      </c>
    </row>
    <row r="38" s="10" customFormat="1" spans="1:15">
      <c r="A38" s="23">
        <v>36</v>
      </c>
      <c r="B38" s="24" t="s">
        <v>128</v>
      </c>
      <c r="C38" s="25" t="s">
        <v>129</v>
      </c>
      <c r="D38" s="24" t="s">
        <v>110</v>
      </c>
      <c r="E38" s="24" t="s">
        <v>19</v>
      </c>
      <c r="F38" s="25">
        <v>39</v>
      </c>
      <c r="G38" s="25">
        <f t="shared" si="9"/>
        <v>23.4</v>
      </c>
      <c r="H38" s="31" t="s">
        <v>52</v>
      </c>
      <c r="I38" s="31">
        <v>5</v>
      </c>
      <c r="J38" s="25">
        <f t="shared" si="10"/>
        <v>28.4</v>
      </c>
      <c r="K38" s="27" t="s">
        <v>101</v>
      </c>
      <c r="L38" s="26">
        <f t="shared" si="7"/>
        <v>32.96</v>
      </c>
      <c r="M38" s="26">
        <f t="shared" si="8"/>
        <v>61.36</v>
      </c>
      <c r="N38" s="38">
        <f t="shared" si="11"/>
        <v>8</v>
      </c>
      <c r="O38" s="26" t="s">
        <v>23</v>
      </c>
    </row>
    <row r="39" s="10" customFormat="1" spans="1:15">
      <c r="A39" s="23">
        <v>37</v>
      </c>
      <c r="B39" s="24" t="s">
        <v>130</v>
      </c>
      <c r="C39" s="25" t="s">
        <v>131</v>
      </c>
      <c r="D39" s="24" t="s">
        <v>110</v>
      </c>
      <c r="E39" s="24" t="s">
        <v>19</v>
      </c>
      <c r="F39" s="25">
        <v>47</v>
      </c>
      <c r="G39" s="25">
        <f t="shared" si="9"/>
        <v>28.2</v>
      </c>
      <c r="H39" s="31"/>
      <c r="I39" s="31"/>
      <c r="J39" s="25">
        <f t="shared" si="10"/>
        <v>28.2</v>
      </c>
      <c r="K39" s="27" t="s">
        <v>111</v>
      </c>
      <c r="L39" s="26">
        <f t="shared" si="7"/>
        <v>33.12</v>
      </c>
      <c r="M39" s="26">
        <f t="shared" si="8"/>
        <v>61.32</v>
      </c>
      <c r="N39" s="38">
        <f t="shared" si="11"/>
        <v>9</v>
      </c>
      <c r="O39" s="26" t="s">
        <v>23</v>
      </c>
    </row>
    <row r="40" s="10" customFormat="1" spans="1:15">
      <c r="A40" s="23">
        <v>38</v>
      </c>
      <c r="B40" s="24" t="s">
        <v>132</v>
      </c>
      <c r="C40" s="25" t="s">
        <v>133</v>
      </c>
      <c r="D40" s="24" t="s">
        <v>110</v>
      </c>
      <c r="E40" s="24" t="s">
        <v>19</v>
      </c>
      <c r="F40" s="25">
        <v>37</v>
      </c>
      <c r="G40" s="25">
        <f t="shared" si="9"/>
        <v>22.2</v>
      </c>
      <c r="H40" s="31" t="s">
        <v>20</v>
      </c>
      <c r="I40" s="31">
        <v>5</v>
      </c>
      <c r="J40" s="25">
        <f t="shared" si="10"/>
        <v>27.2</v>
      </c>
      <c r="K40" s="27" t="s">
        <v>134</v>
      </c>
      <c r="L40" s="26">
        <f t="shared" si="7"/>
        <v>34.08</v>
      </c>
      <c r="M40" s="26">
        <f t="shared" si="8"/>
        <v>61.28</v>
      </c>
      <c r="N40" s="38">
        <f t="shared" si="11"/>
        <v>10</v>
      </c>
      <c r="O40" s="26" t="s">
        <v>23</v>
      </c>
    </row>
    <row r="41" s="10" customFormat="1" spans="1:15">
      <c r="A41" s="23">
        <v>39</v>
      </c>
      <c r="B41" s="24" t="s">
        <v>135</v>
      </c>
      <c r="C41" s="25" t="s">
        <v>136</v>
      </c>
      <c r="D41" s="24" t="s">
        <v>110</v>
      </c>
      <c r="E41" s="25" t="s">
        <v>137</v>
      </c>
      <c r="F41" s="25">
        <v>49.5</v>
      </c>
      <c r="G41" s="25">
        <f t="shared" si="9"/>
        <v>29.7</v>
      </c>
      <c r="H41" s="31"/>
      <c r="I41" s="31"/>
      <c r="J41" s="25">
        <f t="shared" si="10"/>
        <v>29.7</v>
      </c>
      <c r="K41" s="27" t="s">
        <v>56</v>
      </c>
      <c r="L41" s="26">
        <f t="shared" si="7"/>
        <v>32</v>
      </c>
      <c r="M41" s="26">
        <f t="shared" si="8"/>
        <v>61.7</v>
      </c>
      <c r="N41" s="38">
        <f>RANK(M41,M$41:M$45)</f>
        <v>1</v>
      </c>
      <c r="O41" s="26" t="s">
        <v>23</v>
      </c>
    </row>
    <row r="42" s="10" customFormat="1" spans="1:15">
      <c r="A42" s="23">
        <v>40</v>
      </c>
      <c r="B42" s="24" t="s">
        <v>138</v>
      </c>
      <c r="C42" s="25" t="s">
        <v>139</v>
      </c>
      <c r="D42" s="24" t="s">
        <v>110</v>
      </c>
      <c r="E42" s="24" t="s">
        <v>137</v>
      </c>
      <c r="F42" s="25">
        <v>48</v>
      </c>
      <c r="G42" s="25">
        <f t="shared" si="9"/>
        <v>28.8</v>
      </c>
      <c r="H42" s="31"/>
      <c r="I42" s="31"/>
      <c r="J42" s="25">
        <f t="shared" si="10"/>
        <v>28.8</v>
      </c>
      <c r="K42" s="27" t="s">
        <v>140</v>
      </c>
      <c r="L42" s="26">
        <f t="shared" si="7"/>
        <v>31.44</v>
      </c>
      <c r="M42" s="26">
        <f t="shared" si="8"/>
        <v>60.24</v>
      </c>
      <c r="N42" s="38">
        <f>RANK(M42,M$41:M$45)</f>
        <v>2</v>
      </c>
      <c r="O42" s="26" t="s">
        <v>23</v>
      </c>
    </row>
    <row r="43" s="10" customFormat="1" spans="1:15">
      <c r="A43" s="23">
        <v>41</v>
      </c>
      <c r="B43" s="24" t="s">
        <v>141</v>
      </c>
      <c r="C43" s="25" t="s">
        <v>142</v>
      </c>
      <c r="D43" s="24" t="s">
        <v>110</v>
      </c>
      <c r="E43" s="24" t="s">
        <v>137</v>
      </c>
      <c r="F43" s="25">
        <v>46</v>
      </c>
      <c r="G43" s="25">
        <f t="shared" si="9"/>
        <v>27.6</v>
      </c>
      <c r="H43" s="31"/>
      <c r="I43" s="31"/>
      <c r="J43" s="25">
        <f t="shared" si="10"/>
        <v>27.6</v>
      </c>
      <c r="K43" s="27" t="s">
        <v>22</v>
      </c>
      <c r="L43" s="26">
        <f t="shared" si="7"/>
        <v>30.8</v>
      </c>
      <c r="M43" s="26">
        <f t="shared" si="8"/>
        <v>58.4</v>
      </c>
      <c r="N43" s="38">
        <f>RANK(M43,M$41:M$45)</f>
        <v>3</v>
      </c>
      <c r="O43" s="26" t="s">
        <v>23</v>
      </c>
    </row>
    <row r="44" s="10" customFormat="1" spans="1:15">
      <c r="A44" s="23">
        <v>42</v>
      </c>
      <c r="B44" s="25" t="s">
        <v>143</v>
      </c>
      <c r="C44" s="25" t="s">
        <v>144</v>
      </c>
      <c r="D44" s="24" t="s">
        <v>110</v>
      </c>
      <c r="E44" s="25" t="s">
        <v>137</v>
      </c>
      <c r="F44" s="25">
        <v>45</v>
      </c>
      <c r="G44" s="25">
        <f t="shared" si="9"/>
        <v>27</v>
      </c>
      <c r="H44" s="31"/>
      <c r="I44" s="31"/>
      <c r="J44" s="25">
        <f t="shared" si="10"/>
        <v>27</v>
      </c>
      <c r="K44" s="27" t="s">
        <v>145</v>
      </c>
      <c r="L44" s="26">
        <f t="shared" si="7"/>
        <v>31.12</v>
      </c>
      <c r="M44" s="26">
        <f t="shared" si="8"/>
        <v>58.12</v>
      </c>
      <c r="N44" s="38">
        <f>RANK(M44,M$41:M$45)</f>
        <v>4</v>
      </c>
      <c r="O44" s="26" t="s">
        <v>23</v>
      </c>
    </row>
    <row r="45" s="10" customFormat="1" spans="1:15">
      <c r="A45" s="23">
        <v>43</v>
      </c>
      <c r="B45" s="24" t="s">
        <v>146</v>
      </c>
      <c r="C45" s="25" t="s">
        <v>147</v>
      </c>
      <c r="D45" s="24" t="s">
        <v>110</v>
      </c>
      <c r="E45" s="24" t="s">
        <v>137</v>
      </c>
      <c r="F45" s="25">
        <v>43</v>
      </c>
      <c r="G45" s="25">
        <f t="shared" si="9"/>
        <v>25.8</v>
      </c>
      <c r="H45" s="31"/>
      <c r="I45" s="31"/>
      <c r="J45" s="25">
        <f t="shared" si="10"/>
        <v>25.8</v>
      </c>
      <c r="K45" s="27" t="s">
        <v>148</v>
      </c>
      <c r="L45" s="26">
        <f t="shared" si="7"/>
        <v>31.76</v>
      </c>
      <c r="M45" s="26">
        <f t="shared" si="8"/>
        <v>57.56</v>
      </c>
      <c r="N45" s="38">
        <f>RANK(M45,M$41:M$45)</f>
        <v>5</v>
      </c>
      <c r="O45" s="26" t="s">
        <v>23</v>
      </c>
    </row>
    <row r="46" s="10" customFormat="1" spans="1:15">
      <c r="A46" s="23">
        <v>44</v>
      </c>
      <c r="B46" s="25" t="s">
        <v>149</v>
      </c>
      <c r="C46" s="25" t="s">
        <v>150</v>
      </c>
      <c r="D46" s="24" t="s">
        <v>110</v>
      </c>
      <c r="E46" s="25" t="s">
        <v>151</v>
      </c>
      <c r="F46" s="25">
        <v>64</v>
      </c>
      <c r="G46" s="25">
        <f t="shared" si="9"/>
        <v>38.4</v>
      </c>
      <c r="H46" s="31" t="s">
        <v>20</v>
      </c>
      <c r="I46" s="31">
        <v>5</v>
      </c>
      <c r="J46" s="25">
        <f t="shared" si="10"/>
        <v>43.4</v>
      </c>
      <c r="K46" s="27" t="s">
        <v>152</v>
      </c>
      <c r="L46" s="26">
        <f t="shared" si="7"/>
        <v>37.28</v>
      </c>
      <c r="M46" s="26">
        <f t="shared" si="8"/>
        <v>80.68</v>
      </c>
      <c r="N46" s="38">
        <f t="shared" ref="N46:N51" si="12">RANK(M46,M$46:M$51)</f>
        <v>1</v>
      </c>
      <c r="O46" s="26" t="s">
        <v>23</v>
      </c>
    </row>
    <row r="47" s="10" customFormat="1" spans="1:15">
      <c r="A47" s="23">
        <v>45</v>
      </c>
      <c r="B47" s="24" t="s">
        <v>153</v>
      </c>
      <c r="C47" s="25" t="s">
        <v>154</v>
      </c>
      <c r="D47" s="24" t="s">
        <v>110</v>
      </c>
      <c r="E47" s="24" t="s">
        <v>151</v>
      </c>
      <c r="F47" s="25">
        <v>60</v>
      </c>
      <c r="G47" s="25">
        <f t="shared" si="9"/>
        <v>36</v>
      </c>
      <c r="H47" s="31" t="s">
        <v>20</v>
      </c>
      <c r="I47" s="31">
        <v>5</v>
      </c>
      <c r="J47" s="25">
        <f t="shared" si="10"/>
        <v>41</v>
      </c>
      <c r="K47" s="27" t="s">
        <v>155</v>
      </c>
      <c r="L47" s="26">
        <f t="shared" si="7"/>
        <v>31.92</v>
      </c>
      <c r="M47" s="26">
        <f t="shared" si="8"/>
        <v>72.92</v>
      </c>
      <c r="N47" s="38">
        <f t="shared" si="12"/>
        <v>2</v>
      </c>
      <c r="O47" s="26" t="s">
        <v>23</v>
      </c>
    </row>
    <row r="48" s="10" customFormat="1" spans="1:15">
      <c r="A48" s="23">
        <v>46</v>
      </c>
      <c r="B48" s="24" t="s">
        <v>156</v>
      </c>
      <c r="C48" s="25" t="s">
        <v>157</v>
      </c>
      <c r="D48" s="24" t="s">
        <v>110</v>
      </c>
      <c r="E48" s="24" t="s">
        <v>151</v>
      </c>
      <c r="F48" s="25">
        <v>55</v>
      </c>
      <c r="G48" s="25">
        <f t="shared" si="9"/>
        <v>33</v>
      </c>
      <c r="H48" s="31" t="s">
        <v>20</v>
      </c>
      <c r="I48" s="31">
        <v>5</v>
      </c>
      <c r="J48" s="25">
        <f t="shared" si="10"/>
        <v>38</v>
      </c>
      <c r="K48" s="27" t="s">
        <v>158</v>
      </c>
      <c r="L48" s="26">
        <f t="shared" si="7"/>
        <v>32.72</v>
      </c>
      <c r="M48" s="26">
        <f t="shared" si="8"/>
        <v>70.72</v>
      </c>
      <c r="N48" s="38">
        <f t="shared" si="12"/>
        <v>3</v>
      </c>
      <c r="O48" s="26" t="s">
        <v>23</v>
      </c>
    </row>
    <row r="49" s="10" customFormat="1" spans="1:15">
      <c r="A49" s="23">
        <v>47</v>
      </c>
      <c r="B49" s="25" t="s">
        <v>159</v>
      </c>
      <c r="C49" s="25" t="s">
        <v>160</v>
      </c>
      <c r="D49" s="24" t="s">
        <v>110</v>
      </c>
      <c r="E49" s="25" t="s">
        <v>151</v>
      </c>
      <c r="F49" s="25">
        <v>58</v>
      </c>
      <c r="G49" s="25">
        <f t="shared" si="9"/>
        <v>34.8</v>
      </c>
      <c r="H49" s="31"/>
      <c r="I49" s="31"/>
      <c r="J49" s="25">
        <f t="shared" si="10"/>
        <v>34.8</v>
      </c>
      <c r="K49" s="27" t="s">
        <v>140</v>
      </c>
      <c r="L49" s="26">
        <f t="shared" si="7"/>
        <v>31.44</v>
      </c>
      <c r="M49" s="26">
        <f t="shared" si="8"/>
        <v>66.24</v>
      </c>
      <c r="N49" s="38">
        <f t="shared" si="12"/>
        <v>4</v>
      </c>
      <c r="O49" s="26" t="s">
        <v>23</v>
      </c>
    </row>
    <row r="50" s="10" customFormat="1" spans="1:15">
      <c r="A50" s="23">
        <v>48</v>
      </c>
      <c r="B50" s="25" t="s">
        <v>98</v>
      </c>
      <c r="C50" s="25" t="s">
        <v>161</v>
      </c>
      <c r="D50" s="24" t="s">
        <v>110</v>
      </c>
      <c r="E50" s="25" t="s">
        <v>151</v>
      </c>
      <c r="F50" s="25">
        <v>56.5</v>
      </c>
      <c r="G50" s="25">
        <f t="shared" si="9"/>
        <v>33.9</v>
      </c>
      <c r="H50" s="31"/>
      <c r="I50" s="31"/>
      <c r="J50" s="25">
        <f t="shared" si="10"/>
        <v>33.9</v>
      </c>
      <c r="K50" s="27" t="s">
        <v>155</v>
      </c>
      <c r="L50" s="26">
        <f t="shared" si="7"/>
        <v>31.92</v>
      </c>
      <c r="M50" s="26">
        <f t="shared" si="8"/>
        <v>65.82</v>
      </c>
      <c r="N50" s="38">
        <f t="shared" si="12"/>
        <v>5</v>
      </c>
      <c r="O50" s="26" t="s">
        <v>23</v>
      </c>
    </row>
    <row r="51" s="10" customFormat="1" spans="1:15">
      <c r="A51" s="23">
        <v>49</v>
      </c>
      <c r="B51" s="24" t="s">
        <v>162</v>
      </c>
      <c r="C51" s="25" t="s">
        <v>163</v>
      </c>
      <c r="D51" s="24" t="s">
        <v>110</v>
      </c>
      <c r="E51" s="24" t="s">
        <v>151</v>
      </c>
      <c r="F51" s="25">
        <v>46</v>
      </c>
      <c r="G51" s="25">
        <f t="shared" si="9"/>
        <v>27.6</v>
      </c>
      <c r="H51" s="31" t="s">
        <v>20</v>
      </c>
      <c r="I51" s="31">
        <v>5</v>
      </c>
      <c r="J51" s="25">
        <f t="shared" si="10"/>
        <v>32.6</v>
      </c>
      <c r="K51" s="27" t="s">
        <v>107</v>
      </c>
      <c r="L51" s="26">
        <f t="shared" si="7"/>
        <v>32.08</v>
      </c>
      <c r="M51" s="26">
        <f t="shared" si="8"/>
        <v>64.68</v>
      </c>
      <c r="N51" s="38">
        <f t="shared" si="12"/>
        <v>6</v>
      </c>
      <c r="O51" s="26" t="s">
        <v>23</v>
      </c>
    </row>
    <row r="52" s="10" customFormat="1" spans="1:15">
      <c r="A52" s="23">
        <v>50</v>
      </c>
      <c r="B52" s="24" t="s">
        <v>164</v>
      </c>
      <c r="C52" s="25" t="s">
        <v>165</v>
      </c>
      <c r="D52" s="24" t="s">
        <v>110</v>
      </c>
      <c r="E52" s="24" t="s">
        <v>68</v>
      </c>
      <c r="F52" s="25">
        <v>63</v>
      </c>
      <c r="G52" s="25">
        <f t="shared" si="9"/>
        <v>37.8</v>
      </c>
      <c r="H52" s="31" t="s">
        <v>20</v>
      </c>
      <c r="I52" s="31">
        <v>5</v>
      </c>
      <c r="J52" s="25">
        <f t="shared" si="10"/>
        <v>42.8</v>
      </c>
      <c r="K52" s="27" t="s">
        <v>166</v>
      </c>
      <c r="L52" s="26">
        <f t="shared" si="7"/>
        <v>31.84</v>
      </c>
      <c r="M52" s="26">
        <f t="shared" si="8"/>
        <v>74.64</v>
      </c>
      <c r="N52" s="38">
        <f>RANK(M52,M$52:M$56)</f>
        <v>1</v>
      </c>
      <c r="O52" s="26" t="s">
        <v>23</v>
      </c>
    </row>
    <row r="53" s="11" customFormat="1" spans="1:16">
      <c r="A53" s="23">
        <v>51</v>
      </c>
      <c r="B53" s="25" t="s">
        <v>167</v>
      </c>
      <c r="C53" s="25" t="s">
        <v>168</v>
      </c>
      <c r="D53" s="24" t="s">
        <v>110</v>
      </c>
      <c r="E53" s="25" t="s">
        <v>68</v>
      </c>
      <c r="F53" s="25">
        <v>43</v>
      </c>
      <c r="G53" s="25">
        <f t="shared" si="9"/>
        <v>25.8</v>
      </c>
      <c r="H53" s="31" t="s">
        <v>20</v>
      </c>
      <c r="I53" s="31">
        <v>5</v>
      </c>
      <c r="J53" s="25">
        <f t="shared" si="10"/>
        <v>30.8</v>
      </c>
      <c r="K53" s="27" t="s">
        <v>169</v>
      </c>
      <c r="L53" s="26">
        <f t="shared" si="7"/>
        <v>33.84</v>
      </c>
      <c r="M53" s="26">
        <f t="shared" si="8"/>
        <v>64.64</v>
      </c>
      <c r="N53" s="38">
        <f>RANK(M53,M$52:M$56)</f>
        <v>2</v>
      </c>
      <c r="O53" s="26" t="s">
        <v>23</v>
      </c>
      <c r="P53" s="10"/>
    </row>
    <row r="54" s="10" customFormat="1" spans="1:15">
      <c r="A54" s="23">
        <v>52</v>
      </c>
      <c r="B54" s="24" t="s">
        <v>170</v>
      </c>
      <c r="C54" s="25" t="s">
        <v>171</v>
      </c>
      <c r="D54" s="24" t="s">
        <v>110</v>
      </c>
      <c r="E54" s="24" t="s">
        <v>68</v>
      </c>
      <c r="F54" s="25">
        <v>38</v>
      </c>
      <c r="G54" s="25">
        <f t="shared" si="9"/>
        <v>22.8</v>
      </c>
      <c r="H54" s="31" t="s">
        <v>52</v>
      </c>
      <c r="I54" s="31">
        <v>5</v>
      </c>
      <c r="J54" s="25">
        <f t="shared" si="10"/>
        <v>27.8</v>
      </c>
      <c r="K54" s="27" t="s">
        <v>172</v>
      </c>
      <c r="L54" s="26">
        <f t="shared" si="7"/>
        <v>30.96</v>
      </c>
      <c r="M54" s="26">
        <f t="shared" si="8"/>
        <v>58.76</v>
      </c>
      <c r="N54" s="38">
        <f>RANK(M54,M$52:M$56)</f>
        <v>3</v>
      </c>
      <c r="O54" s="26" t="s">
        <v>23</v>
      </c>
    </row>
    <row r="55" s="10" customFormat="1" spans="1:15">
      <c r="A55" s="23">
        <v>53</v>
      </c>
      <c r="B55" s="24" t="s">
        <v>173</v>
      </c>
      <c r="C55" s="25" t="s">
        <v>174</v>
      </c>
      <c r="D55" s="24" t="s">
        <v>110</v>
      </c>
      <c r="E55" s="24" t="s">
        <v>68</v>
      </c>
      <c r="F55" s="25">
        <v>46</v>
      </c>
      <c r="G55" s="25">
        <f t="shared" si="9"/>
        <v>27.6</v>
      </c>
      <c r="H55" s="31"/>
      <c r="I55" s="31"/>
      <c r="J55" s="25">
        <f t="shared" si="10"/>
        <v>27.6</v>
      </c>
      <c r="K55" s="27" t="s">
        <v>172</v>
      </c>
      <c r="L55" s="26">
        <f t="shared" si="7"/>
        <v>30.96</v>
      </c>
      <c r="M55" s="26">
        <f t="shared" si="8"/>
        <v>58.56</v>
      </c>
      <c r="N55" s="38">
        <f>RANK(M55,M$52:M$56)</f>
        <v>4</v>
      </c>
      <c r="O55" s="26" t="s">
        <v>23</v>
      </c>
    </row>
    <row r="56" s="10" customFormat="1" spans="1:15">
      <c r="A56" s="23">
        <v>54</v>
      </c>
      <c r="B56" s="24" t="s">
        <v>175</v>
      </c>
      <c r="C56" s="25" t="s">
        <v>176</v>
      </c>
      <c r="D56" s="24" t="s">
        <v>110</v>
      </c>
      <c r="E56" s="24" t="s">
        <v>68</v>
      </c>
      <c r="F56" s="25">
        <v>40</v>
      </c>
      <c r="G56" s="25">
        <f t="shared" si="9"/>
        <v>24</v>
      </c>
      <c r="H56" s="31" t="s">
        <v>52</v>
      </c>
      <c r="I56" s="31">
        <v>5</v>
      </c>
      <c r="J56" s="25">
        <f t="shared" si="10"/>
        <v>29</v>
      </c>
      <c r="K56" s="27" t="s">
        <v>177</v>
      </c>
      <c r="L56" s="26">
        <f t="shared" si="7"/>
        <v>28.44</v>
      </c>
      <c r="M56" s="26">
        <f t="shared" si="8"/>
        <v>57.44</v>
      </c>
      <c r="N56" s="38">
        <f>RANK(M56,M$52:M$56)</f>
        <v>5</v>
      </c>
      <c r="O56" s="26" t="s">
        <v>23</v>
      </c>
    </row>
    <row r="57" s="10" customFormat="1" spans="1:15">
      <c r="A57" s="23">
        <v>55</v>
      </c>
      <c r="B57" s="32" t="s">
        <v>178</v>
      </c>
      <c r="C57" s="33" t="s">
        <v>179</v>
      </c>
      <c r="D57" s="32" t="s">
        <v>180</v>
      </c>
      <c r="E57" s="32" t="s">
        <v>181</v>
      </c>
      <c r="F57" s="33">
        <v>48</v>
      </c>
      <c r="G57" s="33" t="s">
        <v>182</v>
      </c>
      <c r="H57" s="33" t="s">
        <v>20</v>
      </c>
      <c r="I57" s="33" t="s">
        <v>21</v>
      </c>
      <c r="J57" s="33" t="s">
        <v>183</v>
      </c>
      <c r="K57" s="39" t="s">
        <v>104</v>
      </c>
      <c r="L57" s="26">
        <f t="shared" si="7"/>
        <v>30.88</v>
      </c>
      <c r="M57" s="26">
        <f t="shared" si="8"/>
        <v>64.68</v>
      </c>
      <c r="N57" s="40">
        <f>RANK(M57,M$57:M$58)</f>
        <v>1</v>
      </c>
      <c r="O57" s="26" t="s">
        <v>23</v>
      </c>
    </row>
    <row r="58" s="10" customFormat="1" spans="1:15">
      <c r="A58" s="23">
        <v>56</v>
      </c>
      <c r="B58" s="32" t="s">
        <v>184</v>
      </c>
      <c r="C58" s="33" t="s">
        <v>185</v>
      </c>
      <c r="D58" s="32" t="s">
        <v>180</v>
      </c>
      <c r="E58" s="32" t="s">
        <v>181</v>
      </c>
      <c r="F58" s="33">
        <v>42</v>
      </c>
      <c r="G58" s="33" t="s">
        <v>186</v>
      </c>
      <c r="H58" s="33" t="s">
        <v>20</v>
      </c>
      <c r="I58" s="33" t="s">
        <v>21</v>
      </c>
      <c r="J58" s="33" t="s">
        <v>187</v>
      </c>
      <c r="K58" s="39" t="s">
        <v>59</v>
      </c>
      <c r="L58" s="26">
        <f t="shared" si="7"/>
        <v>33.2</v>
      </c>
      <c r="M58" s="26">
        <f t="shared" si="8"/>
        <v>63.4</v>
      </c>
      <c r="N58" s="40">
        <f>RANK(M58,M$57:M$58)</f>
        <v>2</v>
      </c>
      <c r="O58" s="26" t="s">
        <v>23</v>
      </c>
    </row>
    <row r="59" s="10" customFormat="1" ht="12.75" customHeight="1" spans="1:15">
      <c r="A59" s="23">
        <v>57</v>
      </c>
      <c r="B59" s="32" t="s">
        <v>188</v>
      </c>
      <c r="C59" s="33" t="s">
        <v>189</v>
      </c>
      <c r="D59" s="32" t="s">
        <v>180</v>
      </c>
      <c r="E59" s="32" t="s">
        <v>19</v>
      </c>
      <c r="F59" s="33">
        <v>64</v>
      </c>
      <c r="G59" s="33" t="s">
        <v>190</v>
      </c>
      <c r="H59" s="33" t="s">
        <v>20</v>
      </c>
      <c r="I59" s="33" t="s">
        <v>21</v>
      </c>
      <c r="J59" s="33" t="s">
        <v>191</v>
      </c>
      <c r="K59" s="39" t="s">
        <v>192</v>
      </c>
      <c r="L59" s="26">
        <f t="shared" si="7"/>
        <v>31.04</v>
      </c>
      <c r="M59" s="26">
        <f t="shared" si="8"/>
        <v>74.44</v>
      </c>
      <c r="N59" s="40">
        <f t="shared" ref="N59:N70" si="13">RANK(M59,M$59:M$70)</f>
        <v>1</v>
      </c>
      <c r="O59" s="26" t="s">
        <v>23</v>
      </c>
    </row>
    <row r="60" s="10" customFormat="1" spans="1:15">
      <c r="A60" s="23">
        <v>58</v>
      </c>
      <c r="B60" s="33" t="s">
        <v>193</v>
      </c>
      <c r="C60" s="33" t="s">
        <v>194</v>
      </c>
      <c r="D60" s="32" t="s">
        <v>180</v>
      </c>
      <c r="E60" s="33" t="s">
        <v>19</v>
      </c>
      <c r="F60" s="33">
        <v>52</v>
      </c>
      <c r="G60" s="33" t="s">
        <v>195</v>
      </c>
      <c r="H60" s="33" t="s">
        <v>20</v>
      </c>
      <c r="I60" s="33" t="s">
        <v>21</v>
      </c>
      <c r="J60" s="33" t="s">
        <v>196</v>
      </c>
      <c r="K60" s="39" t="s">
        <v>49</v>
      </c>
      <c r="L60" s="26">
        <f t="shared" si="7"/>
        <v>33.52</v>
      </c>
      <c r="M60" s="26">
        <f t="shared" si="8"/>
        <v>69.72</v>
      </c>
      <c r="N60" s="40">
        <f t="shared" si="13"/>
        <v>2</v>
      </c>
      <c r="O60" s="26" t="s">
        <v>23</v>
      </c>
    </row>
    <row r="61" s="10" customFormat="1" spans="1:15">
      <c r="A61" s="23">
        <v>59</v>
      </c>
      <c r="B61" s="32" t="s">
        <v>197</v>
      </c>
      <c r="C61" s="33" t="s">
        <v>198</v>
      </c>
      <c r="D61" s="32" t="s">
        <v>180</v>
      </c>
      <c r="E61" s="32" t="s">
        <v>19</v>
      </c>
      <c r="F61" s="33">
        <v>49.5</v>
      </c>
      <c r="G61" s="33" t="s">
        <v>199</v>
      </c>
      <c r="H61" s="33" t="s">
        <v>20</v>
      </c>
      <c r="I61" s="33" t="s">
        <v>21</v>
      </c>
      <c r="J61" s="33" t="s">
        <v>200</v>
      </c>
      <c r="K61" s="39" t="s">
        <v>201</v>
      </c>
      <c r="L61" s="26">
        <f t="shared" si="7"/>
        <v>30.4</v>
      </c>
      <c r="M61" s="26">
        <f t="shared" si="8"/>
        <v>65.1</v>
      </c>
      <c r="N61" s="40">
        <f t="shared" si="13"/>
        <v>3</v>
      </c>
      <c r="O61" s="26" t="s">
        <v>23</v>
      </c>
    </row>
    <row r="62" s="10" customFormat="1" spans="1:15">
      <c r="A62" s="23">
        <v>60</v>
      </c>
      <c r="B62" s="32" t="s">
        <v>202</v>
      </c>
      <c r="C62" s="33" t="s">
        <v>203</v>
      </c>
      <c r="D62" s="32" t="s">
        <v>180</v>
      </c>
      <c r="E62" s="32" t="s">
        <v>19</v>
      </c>
      <c r="F62" s="33">
        <v>53</v>
      </c>
      <c r="G62" s="33" t="s">
        <v>204</v>
      </c>
      <c r="H62" s="33"/>
      <c r="I62" s="33"/>
      <c r="J62" s="33" t="s">
        <v>204</v>
      </c>
      <c r="K62" s="39" t="s">
        <v>86</v>
      </c>
      <c r="L62" s="26">
        <f t="shared" si="7"/>
        <v>31.28</v>
      </c>
      <c r="M62" s="26">
        <f t="shared" si="8"/>
        <v>63.08</v>
      </c>
      <c r="N62" s="40">
        <f t="shared" si="13"/>
        <v>4</v>
      </c>
      <c r="O62" s="26" t="s">
        <v>23</v>
      </c>
    </row>
    <row r="63" s="10" customFormat="1" spans="1:15">
      <c r="A63" s="23">
        <v>61</v>
      </c>
      <c r="B63" s="32" t="s">
        <v>205</v>
      </c>
      <c r="C63" s="33" t="s">
        <v>206</v>
      </c>
      <c r="D63" s="32" t="s">
        <v>180</v>
      </c>
      <c r="E63" s="32" t="s">
        <v>19</v>
      </c>
      <c r="F63" s="33">
        <v>39</v>
      </c>
      <c r="G63" s="33" t="s">
        <v>207</v>
      </c>
      <c r="H63" s="33" t="s">
        <v>52</v>
      </c>
      <c r="I63" s="33" t="s">
        <v>21</v>
      </c>
      <c r="J63" s="33" t="s">
        <v>208</v>
      </c>
      <c r="K63" s="39" t="s">
        <v>65</v>
      </c>
      <c r="L63" s="26">
        <f t="shared" ref="L63:L83" si="14">K63*0.4</f>
        <v>31.68</v>
      </c>
      <c r="M63" s="26">
        <f t="shared" ref="M63:M83" si="15">L63+J63</f>
        <v>60.08</v>
      </c>
      <c r="N63" s="40">
        <f t="shared" si="13"/>
        <v>5</v>
      </c>
      <c r="O63" s="26" t="s">
        <v>23</v>
      </c>
    </row>
    <row r="64" s="10" customFormat="1" spans="1:15">
      <c r="A64" s="23">
        <v>62</v>
      </c>
      <c r="B64" s="32" t="s">
        <v>209</v>
      </c>
      <c r="C64" s="33" t="s">
        <v>210</v>
      </c>
      <c r="D64" s="32" t="s">
        <v>180</v>
      </c>
      <c r="E64" s="32" t="s">
        <v>19</v>
      </c>
      <c r="F64" s="33">
        <v>39</v>
      </c>
      <c r="G64" s="33" t="s">
        <v>207</v>
      </c>
      <c r="H64" s="33" t="s">
        <v>20</v>
      </c>
      <c r="I64" s="33" t="s">
        <v>21</v>
      </c>
      <c r="J64" s="33" t="s">
        <v>208</v>
      </c>
      <c r="K64" s="39" t="s">
        <v>211</v>
      </c>
      <c r="L64" s="26">
        <f t="shared" si="14"/>
        <v>30.16</v>
      </c>
      <c r="M64" s="26">
        <f t="shared" si="15"/>
        <v>58.56</v>
      </c>
      <c r="N64" s="40">
        <f t="shared" si="13"/>
        <v>6</v>
      </c>
      <c r="O64" s="26" t="s">
        <v>23</v>
      </c>
    </row>
    <row r="65" s="10" customFormat="1" spans="1:15">
      <c r="A65" s="23">
        <v>63</v>
      </c>
      <c r="B65" s="32" t="s">
        <v>212</v>
      </c>
      <c r="C65" s="33" t="s">
        <v>213</v>
      </c>
      <c r="D65" s="32" t="s">
        <v>180</v>
      </c>
      <c r="E65" s="32" t="s">
        <v>19</v>
      </c>
      <c r="F65" s="33">
        <v>42</v>
      </c>
      <c r="G65" s="33" t="s">
        <v>186</v>
      </c>
      <c r="H65" s="33"/>
      <c r="I65" s="33"/>
      <c r="J65" s="33" t="s">
        <v>186</v>
      </c>
      <c r="K65" s="39" t="s">
        <v>214</v>
      </c>
      <c r="L65" s="26">
        <f t="shared" si="14"/>
        <v>33.28</v>
      </c>
      <c r="M65" s="26">
        <f t="shared" si="15"/>
        <v>58.48</v>
      </c>
      <c r="N65" s="40">
        <f t="shared" si="13"/>
        <v>7</v>
      </c>
      <c r="O65" s="26" t="s">
        <v>23</v>
      </c>
    </row>
    <row r="66" s="10" customFormat="1" spans="1:15">
      <c r="A66" s="23">
        <v>64</v>
      </c>
      <c r="B66" s="32" t="s">
        <v>215</v>
      </c>
      <c r="C66" s="33" t="s">
        <v>216</v>
      </c>
      <c r="D66" s="32" t="s">
        <v>180</v>
      </c>
      <c r="E66" s="32" t="s">
        <v>19</v>
      </c>
      <c r="F66" s="33">
        <v>41</v>
      </c>
      <c r="G66" s="33" t="s">
        <v>217</v>
      </c>
      <c r="H66" s="33" t="s">
        <v>29</v>
      </c>
      <c r="I66" s="33" t="s">
        <v>30</v>
      </c>
      <c r="J66" s="33" t="s">
        <v>218</v>
      </c>
      <c r="K66" s="39" t="s">
        <v>219</v>
      </c>
      <c r="L66" s="26">
        <f t="shared" si="14"/>
        <v>30.2</v>
      </c>
      <c r="M66" s="26">
        <f t="shared" si="15"/>
        <v>57.8</v>
      </c>
      <c r="N66" s="40">
        <f t="shared" si="13"/>
        <v>8</v>
      </c>
      <c r="O66" s="26" t="s">
        <v>23</v>
      </c>
    </row>
    <row r="67" s="10" customFormat="1" spans="1:15">
      <c r="A67" s="23">
        <v>65</v>
      </c>
      <c r="B67" s="32" t="s">
        <v>220</v>
      </c>
      <c r="C67" s="33" t="s">
        <v>221</v>
      </c>
      <c r="D67" s="32" t="s">
        <v>180</v>
      </c>
      <c r="E67" s="32" t="s">
        <v>19</v>
      </c>
      <c r="F67" s="33">
        <v>42</v>
      </c>
      <c r="G67" s="33" t="s">
        <v>186</v>
      </c>
      <c r="H67" s="33" t="s">
        <v>29</v>
      </c>
      <c r="I67" s="33" t="s">
        <v>30</v>
      </c>
      <c r="J67" s="33" t="s">
        <v>222</v>
      </c>
      <c r="K67" s="39" t="s">
        <v>223</v>
      </c>
      <c r="L67" s="26">
        <f t="shared" si="14"/>
        <v>29.44</v>
      </c>
      <c r="M67" s="26">
        <f t="shared" si="15"/>
        <v>57.64</v>
      </c>
      <c r="N67" s="40">
        <f t="shared" si="13"/>
        <v>9</v>
      </c>
      <c r="O67" s="26" t="s">
        <v>23</v>
      </c>
    </row>
    <row r="68" s="10" customFormat="1" spans="1:15">
      <c r="A68" s="23">
        <v>66</v>
      </c>
      <c r="B68" s="32" t="s">
        <v>224</v>
      </c>
      <c r="C68" s="33" t="s">
        <v>225</v>
      </c>
      <c r="D68" s="32" t="s">
        <v>180</v>
      </c>
      <c r="E68" s="32" t="s">
        <v>19</v>
      </c>
      <c r="F68" s="33">
        <v>36</v>
      </c>
      <c r="G68" s="33" t="s">
        <v>226</v>
      </c>
      <c r="H68" s="33" t="s">
        <v>52</v>
      </c>
      <c r="I68" s="33" t="s">
        <v>21</v>
      </c>
      <c r="J68" s="33" t="s">
        <v>227</v>
      </c>
      <c r="K68" s="39" t="s">
        <v>22</v>
      </c>
      <c r="L68" s="26">
        <f t="shared" si="14"/>
        <v>30.8</v>
      </c>
      <c r="M68" s="26">
        <f t="shared" si="15"/>
        <v>57.4</v>
      </c>
      <c r="N68" s="40">
        <f t="shared" si="13"/>
        <v>10</v>
      </c>
      <c r="O68" s="26" t="s">
        <v>23</v>
      </c>
    </row>
    <row r="69" s="10" customFormat="1" spans="1:15">
      <c r="A69" s="23">
        <v>67</v>
      </c>
      <c r="B69" s="33" t="s">
        <v>228</v>
      </c>
      <c r="C69" s="33" t="s">
        <v>229</v>
      </c>
      <c r="D69" s="33" t="s">
        <v>180</v>
      </c>
      <c r="E69" s="33" t="s">
        <v>19</v>
      </c>
      <c r="F69" s="33">
        <v>38</v>
      </c>
      <c r="G69" s="33" t="s">
        <v>230</v>
      </c>
      <c r="H69" s="33"/>
      <c r="I69" s="33"/>
      <c r="J69" s="33" t="s">
        <v>230</v>
      </c>
      <c r="K69" s="39" t="s">
        <v>231</v>
      </c>
      <c r="L69" s="26">
        <f t="shared" si="14"/>
        <v>34</v>
      </c>
      <c r="M69" s="26">
        <f t="shared" si="15"/>
        <v>56.8</v>
      </c>
      <c r="N69" s="40">
        <f t="shared" si="13"/>
        <v>11</v>
      </c>
      <c r="O69" s="26" t="s">
        <v>23</v>
      </c>
    </row>
    <row r="70" s="10" customFormat="1" spans="1:15">
      <c r="A70" s="23">
        <v>68</v>
      </c>
      <c r="B70" s="33" t="s">
        <v>232</v>
      </c>
      <c r="C70" s="33" t="s">
        <v>233</v>
      </c>
      <c r="D70" s="32" t="s">
        <v>180</v>
      </c>
      <c r="E70" s="32" t="s">
        <v>19</v>
      </c>
      <c r="F70" s="33">
        <v>43</v>
      </c>
      <c r="G70" s="33" t="s">
        <v>234</v>
      </c>
      <c r="H70" s="33"/>
      <c r="I70" s="33"/>
      <c r="J70" s="33" t="s">
        <v>234</v>
      </c>
      <c r="K70" s="39" t="s">
        <v>104</v>
      </c>
      <c r="L70" s="26">
        <f t="shared" si="14"/>
        <v>30.88</v>
      </c>
      <c r="M70" s="26">
        <f t="shared" si="15"/>
        <v>56.68</v>
      </c>
      <c r="N70" s="40">
        <f t="shared" si="13"/>
        <v>12</v>
      </c>
      <c r="O70" s="26" t="s">
        <v>23</v>
      </c>
    </row>
    <row r="71" s="10" customFormat="1" spans="1:15">
      <c r="A71" s="23">
        <v>69</v>
      </c>
      <c r="B71" s="41" t="s">
        <v>235</v>
      </c>
      <c r="C71" s="42" t="s">
        <v>236</v>
      </c>
      <c r="D71" s="41" t="s">
        <v>237</v>
      </c>
      <c r="E71" s="41" t="s">
        <v>181</v>
      </c>
      <c r="F71" s="33">
        <v>26.5</v>
      </c>
      <c r="G71" s="33">
        <f t="shared" ref="G71:G83" si="16">F71*0.6</f>
        <v>15.9</v>
      </c>
      <c r="H71" s="42" t="s">
        <v>20</v>
      </c>
      <c r="I71" s="44">
        <v>5</v>
      </c>
      <c r="J71" s="33">
        <f t="shared" ref="J71:J83" si="17">G71+I71</f>
        <v>20.9</v>
      </c>
      <c r="K71" s="39" t="s">
        <v>22</v>
      </c>
      <c r="L71" s="26">
        <f t="shared" si="14"/>
        <v>30.8</v>
      </c>
      <c r="M71" s="26">
        <f t="shared" si="15"/>
        <v>51.7</v>
      </c>
      <c r="N71" s="40">
        <f>RANK(M71,M$71:M$71)</f>
        <v>1</v>
      </c>
      <c r="O71" s="26" t="s">
        <v>23</v>
      </c>
    </row>
    <row r="72" s="10" customFormat="1" spans="1:15">
      <c r="A72" s="23">
        <v>70</v>
      </c>
      <c r="B72" s="41" t="s">
        <v>238</v>
      </c>
      <c r="C72" s="42" t="s">
        <v>239</v>
      </c>
      <c r="D72" s="41" t="s">
        <v>237</v>
      </c>
      <c r="E72" s="41" t="s">
        <v>19</v>
      </c>
      <c r="F72" s="33">
        <v>55</v>
      </c>
      <c r="G72" s="33">
        <f t="shared" si="16"/>
        <v>33</v>
      </c>
      <c r="H72" s="42"/>
      <c r="I72" s="45"/>
      <c r="J72" s="33">
        <f t="shared" si="17"/>
        <v>33</v>
      </c>
      <c r="K72" s="39" t="s">
        <v>34</v>
      </c>
      <c r="L72" s="26">
        <f t="shared" si="14"/>
        <v>36.08</v>
      </c>
      <c r="M72" s="26">
        <f t="shared" si="15"/>
        <v>69.08</v>
      </c>
      <c r="N72" s="40">
        <f t="shared" ref="N72:N82" si="18">RANK(M72,M$72:M$82)</f>
        <v>1</v>
      </c>
      <c r="O72" s="26" t="s">
        <v>23</v>
      </c>
    </row>
    <row r="73" s="10" customFormat="1" spans="1:15">
      <c r="A73" s="23">
        <v>71</v>
      </c>
      <c r="B73" s="42" t="s">
        <v>240</v>
      </c>
      <c r="C73" s="42" t="s">
        <v>241</v>
      </c>
      <c r="D73" s="39" t="s">
        <v>237</v>
      </c>
      <c r="E73" s="42" t="s">
        <v>19</v>
      </c>
      <c r="F73" s="33">
        <v>53</v>
      </c>
      <c r="G73" s="33">
        <f t="shared" si="16"/>
        <v>31.8</v>
      </c>
      <c r="H73" s="42" t="s">
        <v>20</v>
      </c>
      <c r="I73" s="44">
        <v>5</v>
      </c>
      <c r="J73" s="33">
        <f t="shared" si="17"/>
        <v>36.8</v>
      </c>
      <c r="K73" s="39" t="s">
        <v>31</v>
      </c>
      <c r="L73" s="26">
        <f t="shared" si="14"/>
        <v>32.24</v>
      </c>
      <c r="M73" s="26">
        <f t="shared" si="15"/>
        <v>69.04</v>
      </c>
      <c r="N73" s="40">
        <f t="shared" si="18"/>
        <v>2</v>
      </c>
      <c r="O73" s="26" t="s">
        <v>23</v>
      </c>
    </row>
    <row r="74" s="10" customFormat="1" spans="1:15">
      <c r="A74" s="23">
        <v>72</v>
      </c>
      <c r="B74" s="41" t="s">
        <v>242</v>
      </c>
      <c r="C74" s="42" t="s">
        <v>243</v>
      </c>
      <c r="D74" s="41" t="s">
        <v>237</v>
      </c>
      <c r="E74" s="41" t="s">
        <v>19</v>
      </c>
      <c r="F74" s="33">
        <v>50</v>
      </c>
      <c r="G74" s="33">
        <f t="shared" si="16"/>
        <v>30</v>
      </c>
      <c r="H74" s="42" t="s">
        <v>20</v>
      </c>
      <c r="I74" s="44">
        <v>5</v>
      </c>
      <c r="J74" s="33">
        <f t="shared" si="17"/>
        <v>35</v>
      </c>
      <c r="K74" s="39" t="s">
        <v>46</v>
      </c>
      <c r="L74" s="26">
        <f t="shared" si="14"/>
        <v>32.8</v>
      </c>
      <c r="M74" s="26">
        <f t="shared" si="15"/>
        <v>67.8</v>
      </c>
      <c r="N74" s="40">
        <f t="shared" si="18"/>
        <v>3</v>
      </c>
      <c r="O74" s="26" t="s">
        <v>23</v>
      </c>
    </row>
    <row r="75" s="10" customFormat="1" spans="1:15">
      <c r="A75" s="23">
        <v>73</v>
      </c>
      <c r="B75" s="41" t="s">
        <v>244</v>
      </c>
      <c r="C75" s="42" t="s">
        <v>245</v>
      </c>
      <c r="D75" s="41" t="s">
        <v>237</v>
      </c>
      <c r="E75" s="41" t="s">
        <v>19</v>
      </c>
      <c r="F75" s="33">
        <v>46</v>
      </c>
      <c r="G75" s="33">
        <f t="shared" si="16"/>
        <v>27.6</v>
      </c>
      <c r="H75" s="42" t="s">
        <v>29</v>
      </c>
      <c r="I75" s="44">
        <v>3</v>
      </c>
      <c r="J75" s="33">
        <f t="shared" si="17"/>
        <v>30.6</v>
      </c>
      <c r="K75" s="39" t="s">
        <v>246</v>
      </c>
      <c r="L75" s="26">
        <f t="shared" si="14"/>
        <v>35.2</v>
      </c>
      <c r="M75" s="26">
        <f t="shared" si="15"/>
        <v>65.8</v>
      </c>
      <c r="N75" s="40">
        <f t="shared" si="18"/>
        <v>4</v>
      </c>
      <c r="O75" s="26" t="s">
        <v>23</v>
      </c>
    </row>
    <row r="76" s="10" customFormat="1" spans="1:15">
      <c r="A76" s="23">
        <v>74</v>
      </c>
      <c r="B76" s="42" t="s">
        <v>247</v>
      </c>
      <c r="C76" s="42" t="s">
        <v>248</v>
      </c>
      <c r="D76" s="42" t="s">
        <v>237</v>
      </c>
      <c r="E76" s="42" t="s">
        <v>19</v>
      </c>
      <c r="F76" s="33">
        <v>48</v>
      </c>
      <c r="G76" s="33">
        <f t="shared" si="16"/>
        <v>28.8</v>
      </c>
      <c r="H76" s="42"/>
      <c r="I76" s="45"/>
      <c r="J76" s="33">
        <f t="shared" si="17"/>
        <v>28.8</v>
      </c>
      <c r="K76" s="39" t="s">
        <v>158</v>
      </c>
      <c r="L76" s="26">
        <f t="shared" si="14"/>
        <v>32.72</v>
      </c>
      <c r="M76" s="26">
        <f t="shared" si="15"/>
        <v>61.52</v>
      </c>
      <c r="N76" s="40">
        <f t="shared" si="18"/>
        <v>5</v>
      </c>
      <c r="O76" s="26" t="s">
        <v>23</v>
      </c>
    </row>
    <row r="77" s="10" customFormat="1" spans="1:15">
      <c r="A77" s="23">
        <v>75</v>
      </c>
      <c r="B77" s="41" t="s">
        <v>249</v>
      </c>
      <c r="C77" s="42" t="s">
        <v>250</v>
      </c>
      <c r="D77" s="41" t="s">
        <v>237</v>
      </c>
      <c r="E77" s="41" t="s">
        <v>19</v>
      </c>
      <c r="F77" s="33">
        <v>50</v>
      </c>
      <c r="G77" s="33">
        <f t="shared" si="16"/>
        <v>30</v>
      </c>
      <c r="H77" s="42"/>
      <c r="I77" s="45"/>
      <c r="J77" s="33">
        <f t="shared" si="17"/>
        <v>30</v>
      </c>
      <c r="K77" s="39" t="s">
        <v>104</v>
      </c>
      <c r="L77" s="26">
        <f t="shared" si="14"/>
        <v>30.88</v>
      </c>
      <c r="M77" s="26">
        <f t="shared" si="15"/>
        <v>60.88</v>
      </c>
      <c r="N77" s="40">
        <f t="shared" si="18"/>
        <v>6</v>
      </c>
      <c r="O77" s="26" t="s">
        <v>23</v>
      </c>
    </row>
    <row r="78" s="10" customFormat="1" spans="1:15">
      <c r="A78" s="23">
        <v>76</v>
      </c>
      <c r="B78" s="42" t="s">
        <v>251</v>
      </c>
      <c r="C78" s="42" t="s">
        <v>252</v>
      </c>
      <c r="D78" s="42" t="s">
        <v>237</v>
      </c>
      <c r="E78" s="42" t="s">
        <v>19</v>
      </c>
      <c r="F78" s="33">
        <v>33</v>
      </c>
      <c r="G78" s="33">
        <f t="shared" si="16"/>
        <v>19.8</v>
      </c>
      <c r="H78" s="42" t="s">
        <v>20</v>
      </c>
      <c r="I78" s="45">
        <v>5</v>
      </c>
      <c r="J78" s="33">
        <f t="shared" si="17"/>
        <v>24.8</v>
      </c>
      <c r="K78" s="39" t="s">
        <v>253</v>
      </c>
      <c r="L78" s="26">
        <f t="shared" si="14"/>
        <v>36</v>
      </c>
      <c r="M78" s="26">
        <f t="shared" si="15"/>
        <v>60.8</v>
      </c>
      <c r="N78" s="40">
        <f t="shared" si="18"/>
        <v>7</v>
      </c>
      <c r="O78" s="26" t="s">
        <v>23</v>
      </c>
    </row>
    <row r="79" s="10" customFormat="1" spans="1:15">
      <c r="A79" s="23">
        <v>77</v>
      </c>
      <c r="B79" s="41" t="s">
        <v>254</v>
      </c>
      <c r="C79" s="42" t="s">
        <v>255</v>
      </c>
      <c r="D79" s="41" t="s">
        <v>237</v>
      </c>
      <c r="E79" s="41" t="s">
        <v>19</v>
      </c>
      <c r="F79" s="33">
        <v>41</v>
      </c>
      <c r="G79" s="33">
        <f t="shared" si="16"/>
        <v>24.6</v>
      </c>
      <c r="H79" s="42"/>
      <c r="I79" s="45"/>
      <c r="J79" s="33">
        <f t="shared" si="17"/>
        <v>24.6</v>
      </c>
      <c r="K79" s="39" t="s">
        <v>256</v>
      </c>
      <c r="L79" s="26">
        <f t="shared" si="14"/>
        <v>35.68</v>
      </c>
      <c r="M79" s="26">
        <f t="shared" si="15"/>
        <v>60.28</v>
      </c>
      <c r="N79" s="40">
        <f t="shared" si="18"/>
        <v>8</v>
      </c>
      <c r="O79" s="26" t="s">
        <v>23</v>
      </c>
    </row>
    <row r="80" s="10" customFormat="1" spans="1:15">
      <c r="A80" s="23">
        <v>78</v>
      </c>
      <c r="B80" s="41" t="s">
        <v>257</v>
      </c>
      <c r="C80" s="42" t="s">
        <v>258</v>
      </c>
      <c r="D80" s="41" t="s">
        <v>237</v>
      </c>
      <c r="E80" s="41" t="s">
        <v>19</v>
      </c>
      <c r="F80" s="33">
        <v>42</v>
      </c>
      <c r="G80" s="33">
        <f t="shared" si="16"/>
        <v>25.2</v>
      </c>
      <c r="H80" s="42" t="s">
        <v>52</v>
      </c>
      <c r="I80" s="44">
        <v>5</v>
      </c>
      <c r="J80" s="33">
        <f t="shared" si="17"/>
        <v>30.2</v>
      </c>
      <c r="K80" s="39" t="s">
        <v>259</v>
      </c>
      <c r="L80" s="26">
        <f t="shared" si="14"/>
        <v>29.2</v>
      </c>
      <c r="M80" s="26">
        <f t="shared" si="15"/>
        <v>59.4</v>
      </c>
      <c r="N80" s="40">
        <f t="shared" si="18"/>
        <v>9</v>
      </c>
      <c r="O80" s="26" t="s">
        <v>23</v>
      </c>
    </row>
    <row r="81" s="10" customFormat="1" spans="1:15">
      <c r="A81" s="23">
        <v>79</v>
      </c>
      <c r="B81" s="42" t="s">
        <v>260</v>
      </c>
      <c r="C81" s="42" t="s">
        <v>261</v>
      </c>
      <c r="D81" s="42" t="s">
        <v>237</v>
      </c>
      <c r="E81" s="42" t="s">
        <v>19</v>
      </c>
      <c r="F81" s="33">
        <v>44</v>
      </c>
      <c r="G81" s="33">
        <f t="shared" si="16"/>
        <v>26.4</v>
      </c>
      <c r="H81" s="42"/>
      <c r="I81" s="45"/>
      <c r="J81" s="33">
        <f t="shared" si="17"/>
        <v>26.4</v>
      </c>
      <c r="K81" s="39" t="s">
        <v>53</v>
      </c>
      <c r="L81" s="26">
        <f t="shared" si="14"/>
        <v>32.64</v>
      </c>
      <c r="M81" s="26">
        <f t="shared" si="15"/>
        <v>59.04</v>
      </c>
      <c r="N81" s="40">
        <f t="shared" si="18"/>
        <v>10</v>
      </c>
      <c r="O81" s="26" t="s">
        <v>23</v>
      </c>
    </row>
    <row r="82" s="10" customFormat="1" spans="1:15">
      <c r="A82" s="23">
        <v>80</v>
      </c>
      <c r="B82" s="41" t="s">
        <v>262</v>
      </c>
      <c r="C82" s="42" t="s">
        <v>263</v>
      </c>
      <c r="D82" s="41" t="s">
        <v>237</v>
      </c>
      <c r="E82" s="41" t="s">
        <v>19</v>
      </c>
      <c r="F82" s="33">
        <v>42</v>
      </c>
      <c r="G82" s="33">
        <f t="shared" si="16"/>
        <v>25.2</v>
      </c>
      <c r="H82" s="42" t="s">
        <v>29</v>
      </c>
      <c r="I82" s="44">
        <v>3</v>
      </c>
      <c r="J82" s="33">
        <f t="shared" si="17"/>
        <v>28.2</v>
      </c>
      <c r="K82" s="39" t="s">
        <v>264</v>
      </c>
      <c r="L82" s="26">
        <f t="shared" si="14"/>
        <v>30.48</v>
      </c>
      <c r="M82" s="26">
        <f t="shared" si="15"/>
        <v>58.68</v>
      </c>
      <c r="N82" s="40">
        <f t="shared" si="18"/>
        <v>11</v>
      </c>
      <c r="O82" s="26" t="s">
        <v>23</v>
      </c>
    </row>
    <row r="83" s="10" customFormat="1" spans="1:15">
      <c r="A83" s="23">
        <v>81</v>
      </c>
      <c r="B83" s="41" t="s">
        <v>265</v>
      </c>
      <c r="C83" s="42" t="s">
        <v>266</v>
      </c>
      <c r="D83" s="41" t="s">
        <v>237</v>
      </c>
      <c r="E83" s="41" t="s">
        <v>267</v>
      </c>
      <c r="F83" s="33">
        <v>50</v>
      </c>
      <c r="G83" s="33">
        <f t="shared" si="16"/>
        <v>30</v>
      </c>
      <c r="H83" s="42" t="s">
        <v>20</v>
      </c>
      <c r="I83" s="44">
        <v>5</v>
      </c>
      <c r="J83" s="33">
        <f t="shared" si="17"/>
        <v>35</v>
      </c>
      <c r="K83" s="39" t="s">
        <v>111</v>
      </c>
      <c r="L83" s="26">
        <f t="shared" si="14"/>
        <v>33.12</v>
      </c>
      <c r="M83" s="26">
        <f t="shared" si="15"/>
        <v>68.12</v>
      </c>
      <c r="N83" s="40">
        <f>RANK(M83,M$83:M$83)</f>
        <v>1</v>
      </c>
      <c r="O83" s="26" t="s">
        <v>23</v>
      </c>
    </row>
    <row r="84" s="10" customFormat="1" spans="1:15">
      <c r="A84" s="23">
        <v>82</v>
      </c>
      <c r="B84" s="24" t="s">
        <v>268</v>
      </c>
      <c r="C84" s="25" t="s">
        <v>269</v>
      </c>
      <c r="D84" s="24" t="s">
        <v>270</v>
      </c>
      <c r="E84" s="24" t="s">
        <v>19</v>
      </c>
      <c r="F84" s="25">
        <v>61</v>
      </c>
      <c r="G84" s="33">
        <f t="shared" ref="G84:G109" si="19">F84*0.6</f>
        <v>36.6</v>
      </c>
      <c r="H84" s="25"/>
      <c r="I84" s="25"/>
      <c r="J84" s="33">
        <f t="shared" ref="J84:J109" si="20">G84+I84</f>
        <v>36.6</v>
      </c>
      <c r="K84" s="39" t="s">
        <v>271</v>
      </c>
      <c r="L84" s="26">
        <f t="shared" ref="L84:L111" si="21">K84*0.4</f>
        <v>31.6</v>
      </c>
      <c r="M84" s="26">
        <f t="shared" ref="M84:M111" si="22">L84+J84</f>
        <v>68.2</v>
      </c>
      <c r="N84" s="40">
        <f t="shared" ref="N84:N111" si="23">RANK(M84,M$84:M$92)</f>
        <v>1</v>
      </c>
      <c r="O84" s="26" t="s">
        <v>23</v>
      </c>
    </row>
    <row r="85" s="11" customFormat="1" spans="1:16">
      <c r="A85" s="23">
        <v>83</v>
      </c>
      <c r="B85" s="24" t="s">
        <v>272</v>
      </c>
      <c r="C85" s="25" t="s">
        <v>273</v>
      </c>
      <c r="D85" s="27" t="s">
        <v>270</v>
      </c>
      <c r="E85" s="24" t="s">
        <v>19</v>
      </c>
      <c r="F85" s="25">
        <v>55</v>
      </c>
      <c r="G85" s="33">
        <f t="shared" si="19"/>
        <v>33</v>
      </c>
      <c r="H85" s="25" t="s">
        <v>29</v>
      </c>
      <c r="I85" s="25" t="s">
        <v>30</v>
      </c>
      <c r="J85" s="33">
        <f t="shared" si="20"/>
        <v>36</v>
      </c>
      <c r="K85" s="39" t="s">
        <v>271</v>
      </c>
      <c r="L85" s="26">
        <f t="shared" si="21"/>
        <v>31.6</v>
      </c>
      <c r="M85" s="26">
        <f t="shared" si="22"/>
        <v>67.6</v>
      </c>
      <c r="N85" s="40">
        <f t="shared" si="23"/>
        <v>2</v>
      </c>
      <c r="O85" s="26" t="s">
        <v>23</v>
      </c>
      <c r="P85" s="10"/>
    </row>
    <row r="86" s="10" customFormat="1" spans="1:15">
      <c r="A86" s="23">
        <v>84</v>
      </c>
      <c r="B86" s="24" t="s">
        <v>274</v>
      </c>
      <c r="C86" s="25" t="s">
        <v>275</v>
      </c>
      <c r="D86" s="24" t="s">
        <v>270</v>
      </c>
      <c r="E86" s="24" t="s">
        <v>19</v>
      </c>
      <c r="F86" s="25">
        <v>58</v>
      </c>
      <c r="G86" s="33">
        <f t="shared" si="19"/>
        <v>34.8</v>
      </c>
      <c r="H86" s="25"/>
      <c r="I86" s="25"/>
      <c r="J86" s="33">
        <f t="shared" si="20"/>
        <v>34.8</v>
      </c>
      <c r="K86" s="39" t="s">
        <v>276</v>
      </c>
      <c r="L86" s="26">
        <f t="shared" si="21"/>
        <v>31.52</v>
      </c>
      <c r="M86" s="26">
        <f t="shared" si="22"/>
        <v>66.32</v>
      </c>
      <c r="N86" s="40">
        <f t="shared" si="23"/>
        <v>3</v>
      </c>
      <c r="O86" s="26" t="s">
        <v>23</v>
      </c>
    </row>
    <row r="87" s="10" customFormat="1" spans="1:15">
      <c r="A87" s="23">
        <v>85</v>
      </c>
      <c r="B87" s="24" t="s">
        <v>277</v>
      </c>
      <c r="C87" s="25" t="s">
        <v>278</v>
      </c>
      <c r="D87" s="24" t="s">
        <v>270</v>
      </c>
      <c r="E87" s="24" t="s">
        <v>19</v>
      </c>
      <c r="F87" s="25">
        <v>59</v>
      </c>
      <c r="G87" s="33">
        <f t="shared" si="19"/>
        <v>35.4</v>
      </c>
      <c r="H87" s="25"/>
      <c r="I87" s="25"/>
      <c r="J87" s="33">
        <f t="shared" si="20"/>
        <v>35.4</v>
      </c>
      <c r="K87" s="39" t="s">
        <v>279</v>
      </c>
      <c r="L87" s="26">
        <f t="shared" si="21"/>
        <v>29.84</v>
      </c>
      <c r="M87" s="26">
        <f t="shared" si="22"/>
        <v>65.24</v>
      </c>
      <c r="N87" s="40">
        <f t="shared" si="23"/>
        <v>4</v>
      </c>
      <c r="O87" s="26" t="s">
        <v>23</v>
      </c>
    </row>
    <row r="88" s="10" customFormat="1" spans="1:15">
      <c r="A88" s="23">
        <v>86</v>
      </c>
      <c r="B88" s="24" t="s">
        <v>280</v>
      </c>
      <c r="C88" s="25" t="s">
        <v>281</v>
      </c>
      <c r="D88" s="24" t="s">
        <v>270</v>
      </c>
      <c r="E88" s="24" t="s">
        <v>19</v>
      </c>
      <c r="F88" s="25">
        <v>49</v>
      </c>
      <c r="G88" s="33">
        <f t="shared" si="19"/>
        <v>29.4</v>
      </c>
      <c r="H88" s="25"/>
      <c r="I88" s="25"/>
      <c r="J88" s="33">
        <f t="shared" si="20"/>
        <v>29.4</v>
      </c>
      <c r="K88" s="39" t="s">
        <v>49</v>
      </c>
      <c r="L88" s="26">
        <f t="shared" si="21"/>
        <v>33.52</v>
      </c>
      <c r="M88" s="26">
        <f t="shared" si="22"/>
        <v>62.92</v>
      </c>
      <c r="N88" s="40">
        <f t="shared" si="23"/>
        <v>5</v>
      </c>
      <c r="O88" s="26" t="s">
        <v>23</v>
      </c>
    </row>
    <row r="89" s="11" customFormat="1" spans="1:16">
      <c r="A89" s="23">
        <v>87</v>
      </c>
      <c r="B89" s="24" t="s">
        <v>282</v>
      </c>
      <c r="C89" s="25" t="s">
        <v>283</v>
      </c>
      <c r="D89" s="24" t="s">
        <v>270</v>
      </c>
      <c r="E89" s="24" t="s">
        <v>19</v>
      </c>
      <c r="F89" s="25">
        <v>39</v>
      </c>
      <c r="G89" s="33">
        <f t="shared" si="19"/>
        <v>23.4</v>
      </c>
      <c r="H89" s="25" t="s">
        <v>29</v>
      </c>
      <c r="I89" s="25" t="s">
        <v>30</v>
      </c>
      <c r="J89" s="33">
        <f t="shared" si="20"/>
        <v>26.4</v>
      </c>
      <c r="K89" s="39" t="s">
        <v>231</v>
      </c>
      <c r="L89" s="26">
        <f t="shared" si="21"/>
        <v>34</v>
      </c>
      <c r="M89" s="26">
        <f t="shared" si="22"/>
        <v>60.4</v>
      </c>
      <c r="N89" s="40">
        <f t="shared" si="23"/>
        <v>6</v>
      </c>
      <c r="O89" s="26" t="s">
        <v>23</v>
      </c>
      <c r="P89" s="10"/>
    </row>
    <row r="90" s="10" customFormat="1" spans="1:15">
      <c r="A90" s="23">
        <v>88</v>
      </c>
      <c r="B90" s="24" t="s">
        <v>284</v>
      </c>
      <c r="C90" s="25" t="s">
        <v>285</v>
      </c>
      <c r="D90" s="24" t="s">
        <v>270</v>
      </c>
      <c r="E90" s="24" t="s">
        <v>19</v>
      </c>
      <c r="F90" s="25">
        <v>44</v>
      </c>
      <c r="G90" s="33">
        <f t="shared" si="19"/>
        <v>26.4</v>
      </c>
      <c r="H90" s="25"/>
      <c r="I90" s="25"/>
      <c r="J90" s="33">
        <f t="shared" si="20"/>
        <v>26.4</v>
      </c>
      <c r="K90" s="39" t="s">
        <v>286</v>
      </c>
      <c r="L90" s="26">
        <f t="shared" si="21"/>
        <v>33.76</v>
      </c>
      <c r="M90" s="26">
        <f t="shared" si="22"/>
        <v>60.16</v>
      </c>
      <c r="N90" s="40">
        <f t="shared" si="23"/>
        <v>7</v>
      </c>
      <c r="O90" s="26" t="s">
        <v>23</v>
      </c>
    </row>
    <row r="91" s="11" customFormat="1" spans="1:16">
      <c r="A91" s="23">
        <v>89</v>
      </c>
      <c r="B91" s="24" t="s">
        <v>287</v>
      </c>
      <c r="C91" s="25" t="s">
        <v>288</v>
      </c>
      <c r="D91" s="24" t="s">
        <v>270</v>
      </c>
      <c r="E91" s="24" t="s">
        <v>19</v>
      </c>
      <c r="F91" s="25">
        <v>37.5</v>
      </c>
      <c r="G91" s="33">
        <f t="shared" si="19"/>
        <v>22.5</v>
      </c>
      <c r="H91" s="25" t="s">
        <v>20</v>
      </c>
      <c r="I91" s="25" t="s">
        <v>21</v>
      </c>
      <c r="J91" s="33">
        <f t="shared" si="20"/>
        <v>27.5</v>
      </c>
      <c r="K91" s="39" t="s">
        <v>123</v>
      </c>
      <c r="L91" s="26">
        <f t="shared" si="21"/>
        <v>32.56</v>
      </c>
      <c r="M91" s="26">
        <f t="shared" si="22"/>
        <v>60.06</v>
      </c>
      <c r="N91" s="40">
        <f t="shared" si="23"/>
        <v>8</v>
      </c>
      <c r="O91" s="26" t="s">
        <v>23</v>
      </c>
      <c r="P91" s="10"/>
    </row>
    <row r="92" s="10" customFormat="1" spans="1:15">
      <c r="A92" s="23">
        <v>90</v>
      </c>
      <c r="B92" s="24" t="s">
        <v>289</v>
      </c>
      <c r="C92" s="25" t="s">
        <v>290</v>
      </c>
      <c r="D92" s="24" t="s">
        <v>270</v>
      </c>
      <c r="E92" s="24" t="s">
        <v>19</v>
      </c>
      <c r="F92" s="25">
        <v>37</v>
      </c>
      <c r="G92" s="33">
        <f t="shared" si="19"/>
        <v>22.2</v>
      </c>
      <c r="H92" s="25" t="s">
        <v>29</v>
      </c>
      <c r="I92" s="25" t="s">
        <v>30</v>
      </c>
      <c r="J92" s="33">
        <f t="shared" si="20"/>
        <v>25.2</v>
      </c>
      <c r="K92" s="39" t="s">
        <v>107</v>
      </c>
      <c r="L92" s="26">
        <f t="shared" si="21"/>
        <v>32.08</v>
      </c>
      <c r="M92" s="26">
        <f t="shared" si="22"/>
        <v>57.28</v>
      </c>
      <c r="N92" s="40">
        <f t="shared" si="23"/>
        <v>9</v>
      </c>
      <c r="O92" s="26" t="s">
        <v>23</v>
      </c>
    </row>
    <row r="93" s="10" customFormat="1" spans="1:15">
      <c r="A93" s="23">
        <v>91</v>
      </c>
      <c r="B93" s="24" t="s">
        <v>291</v>
      </c>
      <c r="C93" s="25" t="s">
        <v>292</v>
      </c>
      <c r="D93" s="24" t="s">
        <v>270</v>
      </c>
      <c r="E93" s="24" t="s">
        <v>293</v>
      </c>
      <c r="F93" s="25">
        <v>79</v>
      </c>
      <c r="G93" s="33">
        <f t="shared" si="19"/>
        <v>47.4</v>
      </c>
      <c r="H93" s="25" t="s">
        <v>52</v>
      </c>
      <c r="I93" s="25" t="s">
        <v>21</v>
      </c>
      <c r="J93" s="33">
        <f t="shared" si="20"/>
        <v>52.4</v>
      </c>
      <c r="K93" s="39" t="s">
        <v>231</v>
      </c>
      <c r="L93" s="26">
        <f t="shared" si="21"/>
        <v>34</v>
      </c>
      <c r="M93" s="26">
        <f t="shared" si="22"/>
        <v>86.4</v>
      </c>
      <c r="N93" s="40">
        <f>RANK(M93,M$93:M$96)</f>
        <v>1</v>
      </c>
      <c r="O93" s="26" t="s">
        <v>23</v>
      </c>
    </row>
    <row r="94" s="10" customFormat="1" spans="1:15">
      <c r="A94" s="23">
        <v>92</v>
      </c>
      <c r="B94" s="25" t="s">
        <v>294</v>
      </c>
      <c r="C94" s="25" t="s">
        <v>295</v>
      </c>
      <c r="D94" s="25" t="s">
        <v>270</v>
      </c>
      <c r="E94" s="25" t="s">
        <v>293</v>
      </c>
      <c r="F94" s="25">
        <v>61.5</v>
      </c>
      <c r="G94" s="33">
        <f t="shared" si="19"/>
        <v>36.9</v>
      </c>
      <c r="H94" s="25" t="s">
        <v>20</v>
      </c>
      <c r="I94" s="25" t="s">
        <v>21</v>
      </c>
      <c r="J94" s="33">
        <f t="shared" si="20"/>
        <v>41.9</v>
      </c>
      <c r="K94" s="39" t="s">
        <v>101</v>
      </c>
      <c r="L94" s="26">
        <f t="shared" si="21"/>
        <v>32.96</v>
      </c>
      <c r="M94" s="26">
        <f t="shared" si="22"/>
        <v>74.86</v>
      </c>
      <c r="N94" s="40">
        <f>RANK(M94,M$93:M$96)</f>
        <v>2</v>
      </c>
      <c r="O94" s="26" t="s">
        <v>23</v>
      </c>
    </row>
    <row r="95" s="10" customFormat="1" spans="1:15">
      <c r="A95" s="23">
        <v>93</v>
      </c>
      <c r="B95" s="24" t="s">
        <v>296</v>
      </c>
      <c r="C95" s="25" t="s">
        <v>297</v>
      </c>
      <c r="D95" s="24" t="s">
        <v>270</v>
      </c>
      <c r="E95" s="24" t="s">
        <v>293</v>
      </c>
      <c r="F95" s="25">
        <v>51</v>
      </c>
      <c r="G95" s="33">
        <f t="shared" si="19"/>
        <v>30.6</v>
      </c>
      <c r="H95" s="25" t="s">
        <v>20</v>
      </c>
      <c r="I95" s="25" t="s">
        <v>21</v>
      </c>
      <c r="J95" s="33">
        <f t="shared" si="20"/>
        <v>35.6</v>
      </c>
      <c r="K95" s="39" t="s">
        <v>271</v>
      </c>
      <c r="L95" s="26">
        <f t="shared" si="21"/>
        <v>31.6</v>
      </c>
      <c r="M95" s="26">
        <f t="shared" si="22"/>
        <v>67.2</v>
      </c>
      <c r="N95" s="40">
        <f>RANK(M95,M$93:M$96)</f>
        <v>3</v>
      </c>
      <c r="O95" s="26" t="s">
        <v>23</v>
      </c>
    </row>
    <row r="96" s="10" customFormat="1" spans="1:16">
      <c r="A96" s="23">
        <v>94</v>
      </c>
      <c r="B96" s="24" t="s">
        <v>298</v>
      </c>
      <c r="C96" s="25" t="s">
        <v>299</v>
      </c>
      <c r="D96" s="24" t="s">
        <v>270</v>
      </c>
      <c r="E96" s="24" t="s">
        <v>293</v>
      </c>
      <c r="F96" s="25">
        <v>51.5</v>
      </c>
      <c r="G96" s="33">
        <f t="shared" si="19"/>
        <v>30.9</v>
      </c>
      <c r="H96" s="25"/>
      <c r="I96" s="25"/>
      <c r="J96" s="33">
        <f t="shared" si="20"/>
        <v>30.9</v>
      </c>
      <c r="K96" s="39" t="s">
        <v>300</v>
      </c>
      <c r="L96" s="26">
        <f t="shared" si="21"/>
        <v>35.28</v>
      </c>
      <c r="M96" s="26">
        <f t="shared" si="22"/>
        <v>66.18</v>
      </c>
      <c r="N96" s="40">
        <f>RANK(M96,M$93:M$96)</f>
        <v>4</v>
      </c>
      <c r="O96" s="26" t="s">
        <v>23</v>
      </c>
      <c r="P96" s="28"/>
    </row>
    <row r="97" spans="7:7">
      <c r="G97" s="43"/>
    </row>
  </sheetData>
  <sortState ref="A118:P132">
    <sortCondition ref="M118:M132" descending="1"/>
  </sortState>
  <mergeCells count="1">
    <mergeCell ref="A1:O1"/>
  </mergeCells>
  <printOptions horizontalCentered="1"/>
  <pageMargins left="0.235416666666667" right="0.235416666666667" top="0.354166666666667" bottom="0.314583333333333"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
  <sheetViews>
    <sheetView workbookViewId="0">
      <selection activeCell="R18" sqref="R18"/>
    </sheetView>
  </sheetViews>
  <sheetFormatPr defaultColWidth="9" defaultRowHeight="14.4"/>
  <cols>
    <col min="1" max="1" width="5.25" customWidth="1"/>
    <col min="2" max="2" width="9" customWidth="1"/>
    <col min="3" max="3" width="6.37962962962963" customWidth="1"/>
    <col min="4" max="4" width="11.6296296296296" customWidth="1"/>
    <col min="5" max="5" width="24.6296296296296" customWidth="1"/>
    <col min="6" max="6" width="13" customWidth="1"/>
  </cols>
  <sheetData>
    <row r="1" s="1" customFormat="1" spans="1:9">
      <c r="A1" s="2" t="s">
        <v>1</v>
      </c>
      <c r="B1" s="2" t="s">
        <v>2</v>
      </c>
      <c r="C1" s="2" t="s">
        <v>301</v>
      </c>
      <c r="D1" s="2" t="s">
        <v>3</v>
      </c>
      <c r="E1" s="2" t="s">
        <v>4</v>
      </c>
      <c r="F1" s="2" t="s">
        <v>302</v>
      </c>
      <c r="G1" s="2" t="s">
        <v>303</v>
      </c>
      <c r="H1" s="2" t="s">
        <v>304</v>
      </c>
      <c r="I1" s="2" t="s">
        <v>305</v>
      </c>
    </row>
    <row r="2" spans="1:9">
      <c r="A2" s="2">
        <v>1</v>
      </c>
      <c r="B2" s="2" t="s">
        <v>306</v>
      </c>
      <c r="C2" s="2" t="s">
        <v>307</v>
      </c>
      <c r="D2" s="3" t="s">
        <v>308</v>
      </c>
      <c r="E2" s="2" t="s">
        <v>110</v>
      </c>
      <c r="F2" s="2" t="s">
        <v>137</v>
      </c>
      <c r="G2" s="3" t="s">
        <v>309</v>
      </c>
      <c r="H2" s="3" t="s">
        <v>310</v>
      </c>
      <c r="I2" s="2">
        <v>8</v>
      </c>
    </row>
    <row r="3" spans="1:9">
      <c r="A3" s="2">
        <v>2</v>
      </c>
      <c r="B3" s="2" t="s">
        <v>121</v>
      </c>
      <c r="C3" s="2" t="s">
        <v>307</v>
      </c>
      <c r="D3" s="3" t="s">
        <v>122</v>
      </c>
      <c r="E3" s="2" t="s">
        <v>110</v>
      </c>
      <c r="F3" s="2" t="s">
        <v>19</v>
      </c>
      <c r="G3" s="3" t="s">
        <v>309</v>
      </c>
      <c r="H3" s="3" t="s">
        <v>311</v>
      </c>
      <c r="I3" s="2"/>
    </row>
    <row r="4" spans="1:9">
      <c r="A4" s="2">
        <v>3</v>
      </c>
      <c r="B4" s="2" t="s">
        <v>312</v>
      </c>
      <c r="C4" s="2" t="s">
        <v>313</v>
      </c>
      <c r="D4" s="3" t="s">
        <v>314</v>
      </c>
      <c r="E4" s="2" t="s">
        <v>110</v>
      </c>
      <c r="F4" s="2" t="s">
        <v>68</v>
      </c>
      <c r="G4" s="3" t="s">
        <v>309</v>
      </c>
      <c r="H4" s="3" t="s">
        <v>315</v>
      </c>
      <c r="I4" s="2"/>
    </row>
    <row r="5" spans="1:9">
      <c r="A5" s="2">
        <v>4</v>
      </c>
      <c r="B5" s="2" t="s">
        <v>316</v>
      </c>
      <c r="C5" s="2" t="s">
        <v>307</v>
      </c>
      <c r="D5" s="3" t="s">
        <v>314</v>
      </c>
      <c r="E5" s="2" t="s">
        <v>110</v>
      </c>
      <c r="F5" s="2" t="s">
        <v>151</v>
      </c>
      <c r="G5" s="3" t="s">
        <v>309</v>
      </c>
      <c r="H5" s="3">
        <v>25</v>
      </c>
      <c r="I5" s="2"/>
    </row>
    <row r="6" spans="1:9">
      <c r="A6" s="2">
        <v>5</v>
      </c>
      <c r="B6" s="2" t="s">
        <v>317</v>
      </c>
      <c r="C6" s="2" t="s">
        <v>307</v>
      </c>
      <c r="D6" s="4" t="s">
        <v>318</v>
      </c>
      <c r="E6" s="2" t="s">
        <v>110</v>
      </c>
      <c r="F6" s="5" t="s">
        <v>151</v>
      </c>
      <c r="G6" s="3" t="s">
        <v>309</v>
      </c>
      <c r="H6" s="3" t="s">
        <v>319</v>
      </c>
      <c r="I6" s="2"/>
    </row>
    <row r="7" spans="1:9">
      <c r="A7" s="2">
        <v>6</v>
      </c>
      <c r="B7" s="2" t="s">
        <v>320</v>
      </c>
      <c r="C7" s="2" t="s">
        <v>307</v>
      </c>
      <c r="D7" s="3" t="s">
        <v>314</v>
      </c>
      <c r="E7" s="2" t="s">
        <v>110</v>
      </c>
      <c r="F7" s="2" t="s">
        <v>151</v>
      </c>
      <c r="G7" s="3" t="s">
        <v>309</v>
      </c>
      <c r="H7" s="3">
        <v>28</v>
      </c>
      <c r="I7" s="2"/>
    </row>
    <row r="8" spans="1:9">
      <c r="A8" s="2">
        <v>7</v>
      </c>
      <c r="B8" s="2" t="s">
        <v>321</v>
      </c>
      <c r="C8" s="2" t="s">
        <v>307</v>
      </c>
      <c r="D8" s="4" t="s">
        <v>322</v>
      </c>
      <c r="E8" s="2" t="s">
        <v>110</v>
      </c>
      <c r="F8" s="2" t="s">
        <v>19</v>
      </c>
      <c r="G8" s="3" t="s">
        <v>309</v>
      </c>
      <c r="H8" s="3" t="s">
        <v>323</v>
      </c>
      <c r="I8" s="2"/>
    </row>
    <row r="9" spans="1:9">
      <c r="A9" s="2">
        <v>8</v>
      </c>
      <c r="B9" s="2" t="s">
        <v>324</v>
      </c>
      <c r="C9" s="2" t="s">
        <v>307</v>
      </c>
      <c r="D9" s="4" t="s">
        <v>325</v>
      </c>
      <c r="E9" s="2" t="s">
        <v>110</v>
      </c>
      <c r="F9" s="2" t="s">
        <v>19</v>
      </c>
      <c r="G9" s="3" t="s">
        <v>309</v>
      </c>
      <c r="H9" s="3" t="s">
        <v>326</v>
      </c>
      <c r="I9" s="2"/>
    </row>
    <row r="10" spans="1:9">
      <c r="A10" s="2">
        <v>9</v>
      </c>
      <c r="B10" s="3" t="s">
        <v>327</v>
      </c>
      <c r="C10" s="2" t="s">
        <v>307</v>
      </c>
      <c r="D10" s="4" t="s">
        <v>328</v>
      </c>
      <c r="E10" s="2" t="s">
        <v>110</v>
      </c>
      <c r="F10" s="4" t="s">
        <v>19</v>
      </c>
      <c r="G10" s="3" t="s">
        <v>329</v>
      </c>
      <c r="H10" s="3" t="s">
        <v>330</v>
      </c>
      <c r="I10" s="2">
        <v>10</v>
      </c>
    </row>
    <row r="11" spans="1:9">
      <c r="A11" s="2">
        <v>10</v>
      </c>
      <c r="B11" s="2" t="s">
        <v>331</v>
      </c>
      <c r="C11" s="2" t="s">
        <v>307</v>
      </c>
      <c r="D11" s="3" t="s">
        <v>332</v>
      </c>
      <c r="E11" s="2" t="s">
        <v>110</v>
      </c>
      <c r="F11" s="2" t="s">
        <v>19</v>
      </c>
      <c r="G11" s="3" t="s">
        <v>329</v>
      </c>
      <c r="H11" s="3" t="s">
        <v>333</v>
      </c>
      <c r="I11" s="2"/>
    </row>
    <row r="12" spans="1:9">
      <c r="A12" s="2">
        <v>11</v>
      </c>
      <c r="B12" s="2" t="s">
        <v>334</v>
      </c>
      <c r="C12" s="2" t="s">
        <v>307</v>
      </c>
      <c r="D12" s="3" t="s">
        <v>335</v>
      </c>
      <c r="E12" s="2" t="s">
        <v>110</v>
      </c>
      <c r="F12" s="2" t="s">
        <v>19</v>
      </c>
      <c r="G12" s="3" t="s">
        <v>329</v>
      </c>
      <c r="H12" s="3" t="s">
        <v>336</v>
      </c>
      <c r="I12" s="2"/>
    </row>
    <row r="13" spans="1:9">
      <c r="A13" s="2">
        <v>12</v>
      </c>
      <c r="B13" s="3" t="s">
        <v>337</v>
      </c>
      <c r="C13" s="2" t="s">
        <v>307</v>
      </c>
      <c r="D13" s="4" t="s">
        <v>338</v>
      </c>
      <c r="E13" s="2" t="s">
        <v>110</v>
      </c>
      <c r="F13" s="4" t="s">
        <v>151</v>
      </c>
      <c r="G13" s="3" t="s">
        <v>329</v>
      </c>
      <c r="H13" s="3" t="s">
        <v>339</v>
      </c>
      <c r="I13" s="2"/>
    </row>
    <row r="14" spans="1:9">
      <c r="A14" s="2">
        <v>13</v>
      </c>
      <c r="B14" s="2" t="s">
        <v>340</v>
      </c>
      <c r="C14" s="2" t="s">
        <v>307</v>
      </c>
      <c r="D14" s="3" t="s">
        <v>341</v>
      </c>
      <c r="E14" s="2" t="s">
        <v>110</v>
      </c>
      <c r="F14" s="2" t="s">
        <v>151</v>
      </c>
      <c r="G14" s="3" t="s">
        <v>329</v>
      </c>
      <c r="H14" s="3" t="s">
        <v>342</v>
      </c>
      <c r="I14" s="2"/>
    </row>
    <row r="15" spans="1:9">
      <c r="A15" s="2">
        <v>14</v>
      </c>
      <c r="B15" s="2" t="s">
        <v>343</v>
      </c>
      <c r="C15" s="2" t="s">
        <v>307</v>
      </c>
      <c r="D15" s="3" t="s">
        <v>344</v>
      </c>
      <c r="E15" s="2" t="s">
        <v>110</v>
      </c>
      <c r="F15" s="2" t="s">
        <v>137</v>
      </c>
      <c r="G15" s="3" t="s">
        <v>329</v>
      </c>
      <c r="H15" s="3" t="s">
        <v>345</v>
      </c>
      <c r="I15" s="2"/>
    </row>
    <row r="16" spans="1:9">
      <c r="A16" s="2">
        <v>15</v>
      </c>
      <c r="B16" s="2" t="s">
        <v>346</v>
      </c>
      <c r="C16" s="2" t="s">
        <v>307</v>
      </c>
      <c r="D16" s="3" t="s">
        <v>347</v>
      </c>
      <c r="E16" s="2" t="s">
        <v>110</v>
      </c>
      <c r="F16" s="2" t="s">
        <v>19</v>
      </c>
      <c r="G16" s="3" t="s">
        <v>329</v>
      </c>
      <c r="H16" s="3" t="s">
        <v>348</v>
      </c>
      <c r="I16" s="2"/>
    </row>
    <row r="17" spans="1:9">
      <c r="A17" s="2">
        <v>16</v>
      </c>
      <c r="B17" s="3" t="s">
        <v>349</v>
      </c>
      <c r="C17" s="2" t="s">
        <v>307</v>
      </c>
      <c r="D17" s="4" t="s">
        <v>350</v>
      </c>
      <c r="E17" s="2" t="s">
        <v>110</v>
      </c>
      <c r="F17" s="4" t="s">
        <v>19</v>
      </c>
      <c r="G17" s="3" t="s">
        <v>329</v>
      </c>
      <c r="H17" s="3" t="s">
        <v>351</v>
      </c>
      <c r="I17" s="2"/>
    </row>
    <row r="18" spans="1:9">
      <c r="A18" s="2">
        <v>17</v>
      </c>
      <c r="B18" s="2" t="s">
        <v>352</v>
      </c>
      <c r="C18" s="2" t="s">
        <v>307</v>
      </c>
      <c r="D18" s="3" t="s">
        <v>353</v>
      </c>
      <c r="E18" s="2" t="s">
        <v>110</v>
      </c>
      <c r="F18" s="2" t="s">
        <v>151</v>
      </c>
      <c r="G18" s="3" t="s">
        <v>329</v>
      </c>
      <c r="H18" s="3" t="s">
        <v>354</v>
      </c>
      <c r="I18" s="2"/>
    </row>
    <row r="19" spans="1:9">
      <c r="A19" s="2">
        <v>18</v>
      </c>
      <c r="B19" s="2" t="s">
        <v>355</v>
      </c>
      <c r="C19" s="2" t="s">
        <v>307</v>
      </c>
      <c r="D19" s="3" t="s">
        <v>356</v>
      </c>
      <c r="E19" s="2" t="s">
        <v>110</v>
      </c>
      <c r="F19" s="2" t="s">
        <v>151</v>
      </c>
      <c r="G19" s="3" t="s">
        <v>329</v>
      </c>
      <c r="H19" s="3" t="s">
        <v>357</v>
      </c>
      <c r="I19" s="2"/>
    </row>
    <row r="20" spans="1:9">
      <c r="A20" s="2">
        <v>19</v>
      </c>
      <c r="B20" s="3" t="s">
        <v>358</v>
      </c>
      <c r="C20" s="2" t="s">
        <v>307</v>
      </c>
      <c r="D20" s="4" t="s">
        <v>359</v>
      </c>
      <c r="E20" s="2" t="s">
        <v>110</v>
      </c>
      <c r="F20" s="3" t="s">
        <v>137</v>
      </c>
      <c r="G20" s="3" t="s">
        <v>360</v>
      </c>
      <c r="H20" s="3" t="s">
        <v>361</v>
      </c>
      <c r="I20" s="2">
        <v>10</v>
      </c>
    </row>
    <row r="21" spans="1:9">
      <c r="A21" s="2">
        <v>20</v>
      </c>
      <c r="B21" s="3" t="s">
        <v>362</v>
      </c>
      <c r="C21" s="2" t="s">
        <v>307</v>
      </c>
      <c r="D21" s="4" t="s">
        <v>363</v>
      </c>
      <c r="E21" s="2" t="s">
        <v>110</v>
      </c>
      <c r="F21" s="4" t="s">
        <v>19</v>
      </c>
      <c r="G21" s="3" t="s">
        <v>360</v>
      </c>
      <c r="H21" s="3" t="s">
        <v>364</v>
      </c>
      <c r="I21" s="2"/>
    </row>
    <row r="22" spans="1:9">
      <c r="A22" s="2">
        <v>21</v>
      </c>
      <c r="B22" s="6" t="s">
        <v>365</v>
      </c>
      <c r="C22" s="2" t="s">
        <v>307</v>
      </c>
      <c r="D22" s="7" t="s">
        <v>366</v>
      </c>
      <c r="E22" s="2" t="s">
        <v>110</v>
      </c>
      <c r="F22" s="6" t="s">
        <v>19</v>
      </c>
      <c r="G22" s="7" t="s">
        <v>360</v>
      </c>
      <c r="H22" s="7" t="s">
        <v>336</v>
      </c>
      <c r="I22" s="2"/>
    </row>
    <row r="23" spans="1:9">
      <c r="A23" s="2">
        <v>22</v>
      </c>
      <c r="B23" s="3" t="s">
        <v>367</v>
      </c>
      <c r="C23" s="2" t="s">
        <v>307</v>
      </c>
      <c r="D23" s="4" t="s">
        <v>368</v>
      </c>
      <c r="E23" s="2" t="s">
        <v>110</v>
      </c>
      <c r="F23" s="4" t="s">
        <v>19</v>
      </c>
      <c r="G23" s="3" t="s">
        <v>360</v>
      </c>
      <c r="H23" s="3" t="s">
        <v>342</v>
      </c>
      <c r="I23" s="2"/>
    </row>
    <row r="24" spans="1:9">
      <c r="A24" s="2">
        <v>23</v>
      </c>
      <c r="B24" s="3" t="s">
        <v>369</v>
      </c>
      <c r="C24" s="2" t="s">
        <v>313</v>
      </c>
      <c r="D24" s="4" t="s">
        <v>370</v>
      </c>
      <c r="E24" s="2" t="s">
        <v>110</v>
      </c>
      <c r="F24" s="3" t="s">
        <v>68</v>
      </c>
      <c r="G24" s="3" t="s">
        <v>360</v>
      </c>
      <c r="H24" s="3" t="s">
        <v>311</v>
      </c>
      <c r="I24" s="2"/>
    </row>
    <row r="25" spans="1:9">
      <c r="A25" s="2">
        <v>24</v>
      </c>
      <c r="B25" s="3" t="s">
        <v>371</v>
      </c>
      <c r="C25" s="2" t="s">
        <v>307</v>
      </c>
      <c r="D25" s="4" t="s">
        <v>372</v>
      </c>
      <c r="E25" s="2" t="s">
        <v>110</v>
      </c>
      <c r="F25" s="4" t="s">
        <v>19</v>
      </c>
      <c r="G25" s="3" t="s">
        <v>360</v>
      </c>
      <c r="H25" s="3" t="s">
        <v>315</v>
      </c>
      <c r="I25" s="2"/>
    </row>
    <row r="26" spans="1:9">
      <c r="A26" s="2">
        <v>25</v>
      </c>
      <c r="B26" s="3" t="s">
        <v>159</v>
      </c>
      <c r="C26" s="2" t="s">
        <v>307</v>
      </c>
      <c r="D26" s="4" t="s">
        <v>160</v>
      </c>
      <c r="E26" s="2" t="s">
        <v>110</v>
      </c>
      <c r="F26" s="4" t="s">
        <v>151</v>
      </c>
      <c r="G26" s="3" t="s">
        <v>360</v>
      </c>
      <c r="H26" s="3" t="s">
        <v>373</v>
      </c>
      <c r="I26" s="2"/>
    </row>
    <row r="27" spans="1:9">
      <c r="A27" s="2">
        <v>26</v>
      </c>
      <c r="B27" s="3" t="s">
        <v>143</v>
      </c>
      <c r="C27" s="2" t="s">
        <v>307</v>
      </c>
      <c r="D27" s="4" t="s">
        <v>144</v>
      </c>
      <c r="E27" s="2" t="s">
        <v>110</v>
      </c>
      <c r="F27" s="3" t="s">
        <v>137</v>
      </c>
      <c r="G27" s="3" t="s">
        <v>360</v>
      </c>
      <c r="H27" s="3" t="s">
        <v>319</v>
      </c>
      <c r="I27" s="2"/>
    </row>
    <row r="28" spans="1:9">
      <c r="A28" s="2">
        <v>27</v>
      </c>
      <c r="B28" s="3" t="s">
        <v>374</v>
      </c>
      <c r="C28" s="2" t="s">
        <v>307</v>
      </c>
      <c r="D28" s="4" t="s">
        <v>375</v>
      </c>
      <c r="E28" s="2" t="s">
        <v>110</v>
      </c>
      <c r="F28" s="4" t="s">
        <v>151</v>
      </c>
      <c r="G28" s="3" t="s">
        <v>360</v>
      </c>
      <c r="H28" s="3" t="s">
        <v>357</v>
      </c>
      <c r="I28" s="2"/>
    </row>
    <row r="29" spans="1:9">
      <c r="A29" s="2">
        <v>28</v>
      </c>
      <c r="B29" s="3" t="s">
        <v>376</v>
      </c>
      <c r="C29" s="2" t="s">
        <v>307</v>
      </c>
      <c r="D29" s="4" t="s">
        <v>377</v>
      </c>
      <c r="E29" s="2" t="s">
        <v>110</v>
      </c>
      <c r="F29" s="4" t="s">
        <v>19</v>
      </c>
      <c r="G29" s="3" t="s">
        <v>360</v>
      </c>
      <c r="H29" s="3" t="s">
        <v>326</v>
      </c>
      <c r="I29" s="2"/>
    </row>
    <row r="30" spans="1:9">
      <c r="A30" s="2">
        <v>29</v>
      </c>
      <c r="B30" s="2" t="s">
        <v>378</v>
      </c>
      <c r="C30" s="2" t="s">
        <v>313</v>
      </c>
      <c r="D30" s="3" t="s">
        <v>379</v>
      </c>
      <c r="E30" s="2" t="s">
        <v>110</v>
      </c>
      <c r="F30" s="2" t="s">
        <v>68</v>
      </c>
      <c r="G30" s="3" t="s">
        <v>330</v>
      </c>
      <c r="H30" s="3" t="s">
        <v>333</v>
      </c>
      <c r="I30" s="2">
        <v>7</v>
      </c>
    </row>
    <row r="31" spans="1:9">
      <c r="A31" s="2">
        <v>30</v>
      </c>
      <c r="B31" s="2" t="s">
        <v>380</v>
      </c>
      <c r="C31" s="2" t="s">
        <v>307</v>
      </c>
      <c r="D31" s="3" t="s">
        <v>381</v>
      </c>
      <c r="E31" s="2" t="s">
        <v>110</v>
      </c>
      <c r="F31" s="2" t="s">
        <v>19</v>
      </c>
      <c r="G31" s="3" t="s">
        <v>330</v>
      </c>
      <c r="H31" s="3" t="s">
        <v>382</v>
      </c>
      <c r="I31" s="2"/>
    </row>
    <row r="32" spans="1:9">
      <c r="A32" s="2">
        <v>31</v>
      </c>
      <c r="B32" s="2" t="s">
        <v>383</v>
      </c>
      <c r="C32" s="2" t="s">
        <v>307</v>
      </c>
      <c r="D32" s="3" t="s">
        <v>384</v>
      </c>
      <c r="E32" s="2" t="s">
        <v>110</v>
      </c>
      <c r="F32" s="2" t="s">
        <v>19</v>
      </c>
      <c r="G32" s="3" t="s">
        <v>330</v>
      </c>
      <c r="H32" s="3" t="s">
        <v>385</v>
      </c>
      <c r="I32" s="2"/>
    </row>
    <row r="33" spans="1:9">
      <c r="A33" s="2">
        <v>32</v>
      </c>
      <c r="B33" s="2" t="s">
        <v>386</v>
      </c>
      <c r="C33" s="2" t="s">
        <v>307</v>
      </c>
      <c r="D33" s="3" t="s">
        <v>387</v>
      </c>
      <c r="E33" s="2" t="s">
        <v>110</v>
      </c>
      <c r="F33" s="2" t="s">
        <v>19</v>
      </c>
      <c r="G33" s="3" t="s">
        <v>330</v>
      </c>
      <c r="H33" s="3" t="s">
        <v>339</v>
      </c>
      <c r="I33" s="2"/>
    </row>
    <row r="34" spans="1:9">
      <c r="A34" s="2">
        <v>33</v>
      </c>
      <c r="B34" s="2" t="s">
        <v>388</v>
      </c>
      <c r="C34" s="2" t="s">
        <v>307</v>
      </c>
      <c r="D34" s="3" t="s">
        <v>389</v>
      </c>
      <c r="E34" s="2" t="s">
        <v>110</v>
      </c>
      <c r="F34" s="2" t="s">
        <v>151</v>
      </c>
      <c r="G34" s="3" t="s">
        <v>330</v>
      </c>
      <c r="H34" s="3" t="s">
        <v>342</v>
      </c>
      <c r="I34" s="2"/>
    </row>
    <row r="35" spans="1:9">
      <c r="A35" s="2">
        <v>34</v>
      </c>
      <c r="B35" s="2" t="s">
        <v>390</v>
      </c>
      <c r="C35" s="2" t="s">
        <v>307</v>
      </c>
      <c r="D35" s="3" t="s">
        <v>391</v>
      </c>
      <c r="E35" s="2" t="s">
        <v>110</v>
      </c>
      <c r="F35" s="2" t="s">
        <v>19</v>
      </c>
      <c r="G35" s="3" t="s">
        <v>330</v>
      </c>
      <c r="H35" s="3" t="s">
        <v>348</v>
      </c>
      <c r="I35" s="2"/>
    </row>
    <row r="36" spans="1:9">
      <c r="A36" s="2">
        <v>35</v>
      </c>
      <c r="B36" s="2" t="s">
        <v>138</v>
      </c>
      <c r="C36" s="2" t="s">
        <v>307</v>
      </c>
      <c r="D36" s="3" t="s">
        <v>139</v>
      </c>
      <c r="E36" s="2" t="s">
        <v>110</v>
      </c>
      <c r="F36" s="2" t="s">
        <v>137</v>
      </c>
      <c r="G36" s="3" t="s">
        <v>330</v>
      </c>
      <c r="H36" s="3" t="s">
        <v>354</v>
      </c>
      <c r="I36" s="2"/>
    </row>
    <row r="37" spans="1:9">
      <c r="A37" s="2">
        <v>36</v>
      </c>
      <c r="B37" s="3" t="s">
        <v>392</v>
      </c>
      <c r="C37" s="2" t="s">
        <v>307</v>
      </c>
      <c r="D37" s="3" t="s">
        <v>393</v>
      </c>
      <c r="E37" s="2" t="s">
        <v>110</v>
      </c>
      <c r="F37" s="3" t="s">
        <v>19</v>
      </c>
      <c r="G37" s="3" t="s">
        <v>361</v>
      </c>
      <c r="H37" s="3" t="s">
        <v>309</v>
      </c>
      <c r="I37" s="2">
        <v>7</v>
      </c>
    </row>
    <row r="38" spans="1:9">
      <c r="A38" s="2">
        <v>37</v>
      </c>
      <c r="B38" s="3" t="s">
        <v>394</v>
      </c>
      <c r="C38" s="2" t="s">
        <v>307</v>
      </c>
      <c r="D38" s="3" t="s">
        <v>395</v>
      </c>
      <c r="E38" s="2" t="s">
        <v>110</v>
      </c>
      <c r="F38" s="3" t="s">
        <v>151</v>
      </c>
      <c r="G38" s="3" t="s">
        <v>361</v>
      </c>
      <c r="H38" s="3" t="s">
        <v>329</v>
      </c>
      <c r="I38" s="2"/>
    </row>
    <row r="39" spans="1:9">
      <c r="A39" s="2">
        <v>38</v>
      </c>
      <c r="B39" s="3" t="s">
        <v>98</v>
      </c>
      <c r="C39" s="2" t="s">
        <v>307</v>
      </c>
      <c r="D39" s="3" t="s">
        <v>161</v>
      </c>
      <c r="E39" s="2" t="s">
        <v>110</v>
      </c>
      <c r="F39" s="3" t="s">
        <v>151</v>
      </c>
      <c r="G39" s="3" t="s">
        <v>361</v>
      </c>
      <c r="H39" s="3" t="s">
        <v>345</v>
      </c>
      <c r="I39" s="2"/>
    </row>
    <row r="40" spans="1:9">
      <c r="A40" s="2">
        <v>39</v>
      </c>
      <c r="B40" s="3" t="s">
        <v>396</v>
      </c>
      <c r="C40" s="2" t="s">
        <v>307</v>
      </c>
      <c r="D40" s="3" t="s">
        <v>397</v>
      </c>
      <c r="E40" s="2" t="s">
        <v>110</v>
      </c>
      <c r="F40" s="3" t="s">
        <v>19</v>
      </c>
      <c r="G40" s="3" t="s">
        <v>361</v>
      </c>
      <c r="H40" s="3" t="s">
        <v>348</v>
      </c>
      <c r="I40" s="2"/>
    </row>
    <row r="41" spans="1:9">
      <c r="A41" s="2">
        <v>40</v>
      </c>
      <c r="B41" s="3" t="s">
        <v>398</v>
      </c>
      <c r="C41" s="2" t="s">
        <v>313</v>
      </c>
      <c r="D41" s="3" t="s">
        <v>399</v>
      </c>
      <c r="E41" s="2" t="s">
        <v>110</v>
      </c>
      <c r="F41" s="3" t="s">
        <v>68</v>
      </c>
      <c r="G41" s="3" t="s">
        <v>361</v>
      </c>
      <c r="H41" s="3" t="s">
        <v>400</v>
      </c>
      <c r="I41" s="2"/>
    </row>
    <row r="42" spans="1:9">
      <c r="A42" s="2">
        <v>41</v>
      </c>
      <c r="B42" s="3" t="s">
        <v>401</v>
      </c>
      <c r="C42" s="2" t="s">
        <v>313</v>
      </c>
      <c r="D42" s="3" t="s">
        <v>402</v>
      </c>
      <c r="E42" s="2" t="s">
        <v>110</v>
      </c>
      <c r="F42" s="3" t="s">
        <v>68</v>
      </c>
      <c r="G42" s="3" t="s">
        <v>361</v>
      </c>
      <c r="H42" s="3" t="s">
        <v>354</v>
      </c>
      <c r="I42" s="2"/>
    </row>
    <row r="43" spans="1:9">
      <c r="A43" s="2">
        <v>42</v>
      </c>
      <c r="B43" s="3" t="s">
        <v>403</v>
      </c>
      <c r="C43" s="2" t="s">
        <v>307</v>
      </c>
      <c r="D43" s="3" t="s">
        <v>404</v>
      </c>
      <c r="E43" s="2" t="s">
        <v>110</v>
      </c>
      <c r="F43" s="3" t="s">
        <v>19</v>
      </c>
      <c r="G43" s="3" t="s">
        <v>361</v>
      </c>
      <c r="H43" s="3" t="s">
        <v>315</v>
      </c>
      <c r="I43" s="2"/>
    </row>
    <row r="44" spans="1:9">
      <c r="A44" s="2">
        <v>43</v>
      </c>
      <c r="B44" s="2" t="s">
        <v>405</v>
      </c>
      <c r="C44" s="2" t="s">
        <v>307</v>
      </c>
      <c r="D44" s="3" t="s">
        <v>406</v>
      </c>
      <c r="E44" s="2" t="s">
        <v>110</v>
      </c>
      <c r="F44" s="2" t="s">
        <v>19</v>
      </c>
      <c r="G44" s="3" t="s">
        <v>407</v>
      </c>
      <c r="H44" s="3" t="s">
        <v>309</v>
      </c>
      <c r="I44" s="2">
        <v>12</v>
      </c>
    </row>
    <row r="45" spans="1:9">
      <c r="A45" s="2">
        <v>44</v>
      </c>
      <c r="B45" s="2" t="s">
        <v>130</v>
      </c>
      <c r="C45" s="2" t="s">
        <v>307</v>
      </c>
      <c r="D45" s="3" t="s">
        <v>131</v>
      </c>
      <c r="E45" s="2" t="s">
        <v>110</v>
      </c>
      <c r="F45" s="2" t="s">
        <v>19</v>
      </c>
      <c r="G45" s="3" t="s">
        <v>407</v>
      </c>
      <c r="H45" s="3" t="s">
        <v>329</v>
      </c>
      <c r="I45" s="2"/>
    </row>
    <row r="46" spans="1:9">
      <c r="A46" s="2">
        <v>45</v>
      </c>
      <c r="B46" s="2" t="s">
        <v>408</v>
      </c>
      <c r="C46" s="2" t="s">
        <v>307</v>
      </c>
      <c r="D46" s="3" t="s">
        <v>409</v>
      </c>
      <c r="E46" s="2" t="s">
        <v>110</v>
      </c>
      <c r="F46" s="2" t="s">
        <v>19</v>
      </c>
      <c r="G46" s="3" t="s">
        <v>407</v>
      </c>
      <c r="H46" s="3" t="s">
        <v>360</v>
      </c>
      <c r="I46" s="2"/>
    </row>
    <row r="47" spans="1:9">
      <c r="A47" s="2">
        <v>46</v>
      </c>
      <c r="B47" s="2" t="s">
        <v>410</v>
      </c>
      <c r="C47" s="2" t="s">
        <v>307</v>
      </c>
      <c r="D47" s="3" t="s">
        <v>411</v>
      </c>
      <c r="E47" s="2" t="s">
        <v>110</v>
      </c>
      <c r="F47" s="2" t="s">
        <v>137</v>
      </c>
      <c r="G47" s="3" t="s">
        <v>407</v>
      </c>
      <c r="H47" s="3" t="s">
        <v>364</v>
      </c>
      <c r="I47" s="2"/>
    </row>
    <row r="48" spans="1:9">
      <c r="A48" s="2">
        <v>47</v>
      </c>
      <c r="B48" s="2" t="s">
        <v>412</v>
      </c>
      <c r="C48" s="2" t="s">
        <v>307</v>
      </c>
      <c r="D48" s="3" t="s">
        <v>413</v>
      </c>
      <c r="E48" s="2" t="s">
        <v>110</v>
      </c>
      <c r="F48" s="2" t="s">
        <v>19</v>
      </c>
      <c r="G48" s="3" t="s">
        <v>407</v>
      </c>
      <c r="H48" s="3" t="s">
        <v>385</v>
      </c>
      <c r="I48" s="2"/>
    </row>
    <row r="49" spans="1:9">
      <c r="A49" s="2">
        <v>48</v>
      </c>
      <c r="B49" s="2" t="s">
        <v>414</v>
      </c>
      <c r="C49" s="2" t="s">
        <v>307</v>
      </c>
      <c r="D49" s="3" t="s">
        <v>415</v>
      </c>
      <c r="E49" s="2" t="s">
        <v>110</v>
      </c>
      <c r="F49" s="2" t="s">
        <v>151</v>
      </c>
      <c r="G49" s="3" t="s">
        <v>407</v>
      </c>
      <c r="H49" s="3" t="s">
        <v>339</v>
      </c>
      <c r="I49" s="2"/>
    </row>
    <row r="50" spans="1:9">
      <c r="A50" s="2">
        <v>49</v>
      </c>
      <c r="B50" s="2" t="s">
        <v>141</v>
      </c>
      <c r="C50" s="2" t="s">
        <v>307</v>
      </c>
      <c r="D50" s="3" t="s">
        <v>142</v>
      </c>
      <c r="E50" s="2" t="s">
        <v>110</v>
      </c>
      <c r="F50" s="2" t="s">
        <v>137</v>
      </c>
      <c r="G50" s="3" t="s">
        <v>407</v>
      </c>
      <c r="H50" s="3" t="s">
        <v>342</v>
      </c>
      <c r="I50" s="2"/>
    </row>
    <row r="51" spans="1:9">
      <c r="A51" s="2">
        <v>50</v>
      </c>
      <c r="B51" s="2" t="s">
        <v>146</v>
      </c>
      <c r="C51" s="2" t="s">
        <v>307</v>
      </c>
      <c r="D51" s="3" t="s">
        <v>147</v>
      </c>
      <c r="E51" s="2" t="s">
        <v>110</v>
      </c>
      <c r="F51" s="2" t="s">
        <v>137</v>
      </c>
      <c r="G51" s="3" t="s">
        <v>407</v>
      </c>
      <c r="H51" s="3" t="s">
        <v>348</v>
      </c>
      <c r="I51" s="2"/>
    </row>
    <row r="52" spans="1:9">
      <c r="A52" s="2">
        <v>51</v>
      </c>
      <c r="B52" s="2" t="s">
        <v>416</v>
      </c>
      <c r="C52" s="2" t="s">
        <v>307</v>
      </c>
      <c r="D52" s="3" t="s">
        <v>417</v>
      </c>
      <c r="E52" s="2" t="s">
        <v>110</v>
      </c>
      <c r="F52" s="2" t="s">
        <v>151</v>
      </c>
      <c r="G52" s="3" t="s">
        <v>407</v>
      </c>
      <c r="H52" s="3" t="s">
        <v>351</v>
      </c>
      <c r="I52" s="2"/>
    </row>
    <row r="53" spans="1:9">
      <c r="A53" s="2">
        <v>52</v>
      </c>
      <c r="B53" s="2" t="s">
        <v>418</v>
      </c>
      <c r="C53" s="2" t="s">
        <v>307</v>
      </c>
      <c r="D53" s="3" t="s">
        <v>419</v>
      </c>
      <c r="E53" s="2" t="s">
        <v>110</v>
      </c>
      <c r="F53" s="2" t="s">
        <v>19</v>
      </c>
      <c r="G53" s="3" t="s">
        <v>407</v>
      </c>
      <c r="H53" s="3" t="s">
        <v>400</v>
      </c>
      <c r="I53" s="2"/>
    </row>
    <row r="54" spans="1:9">
      <c r="A54" s="2">
        <v>53</v>
      </c>
      <c r="B54" s="2" t="s">
        <v>420</v>
      </c>
      <c r="C54" s="2" t="s">
        <v>307</v>
      </c>
      <c r="D54" s="3" t="s">
        <v>421</v>
      </c>
      <c r="E54" s="2" t="s">
        <v>110</v>
      </c>
      <c r="F54" s="2" t="s">
        <v>151</v>
      </c>
      <c r="G54" s="3" t="s">
        <v>407</v>
      </c>
      <c r="H54" s="3" t="s">
        <v>373</v>
      </c>
      <c r="I54" s="2"/>
    </row>
    <row r="55" spans="1:9">
      <c r="A55" s="2">
        <v>54</v>
      </c>
      <c r="B55" s="2" t="s">
        <v>128</v>
      </c>
      <c r="C55" s="2" t="s">
        <v>307</v>
      </c>
      <c r="D55" s="3" t="s">
        <v>129</v>
      </c>
      <c r="E55" s="2" t="s">
        <v>110</v>
      </c>
      <c r="F55" s="2" t="s">
        <v>19</v>
      </c>
      <c r="G55" s="3" t="s">
        <v>407</v>
      </c>
      <c r="H55" s="3" t="s">
        <v>326</v>
      </c>
      <c r="I55" s="2"/>
    </row>
    <row r="56" spans="1:9">
      <c r="A56" s="2">
        <v>55</v>
      </c>
      <c r="B56" s="3" t="s">
        <v>422</v>
      </c>
      <c r="C56" s="2" t="s">
        <v>307</v>
      </c>
      <c r="D56" s="4" t="s">
        <v>423</v>
      </c>
      <c r="E56" s="2" t="s">
        <v>110</v>
      </c>
      <c r="F56" s="4" t="s">
        <v>19</v>
      </c>
      <c r="G56" s="3" t="s">
        <v>424</v>
      </c>
      <c r="H56" s="3" t="s">
        <v>309</v>
      </c>
      <c r="I56" s="2">
        <v>10</v>
      </c>
    </row>
    <row r="57" spans="1:9">
      <c r="A57" s="2">
        <v>56</v>
      </c>
      <c r="B57" s="3" t="s">
        <v>425</v>
      </c>
      <c r="C57" s="2" t="s">
        <v>307</v>
      </c>
      <c r="D57" s="4" t="s">
        <v>426</v>
      </c>
      <c r="E57" s="2" t="s">
        <v>110</v>
      </c>
      <c r="F57" s="4" t="s">
        <v>19</v>
      </c>
      <c r="G57" s="3" t="s">
        <v>424</v>
      </c>
      <c r="H57" s="3" t="s">
        <v>330</v>
      </c>
      <c r="I57" s="2"/>
    </row>
    <row r="58" spans="1:9">
      <c r="A58" s="2">
        <v>57</v>
      </c>
      <c r="B58" s="3" t="s">
        <v>149</v>
      </c>
      <c r="C58" s="2" t="s">
        <v>307</v>
      </c>
      <c r="D58" s="4" t="s">
        <v>150</v>
      </c>
      <c r="E58" s="2" t="s">
        <v>110</v>
      </c>
      <c r="F58" s="4" t="s">
        <v>151</v>
      </c>
      <c r="G58" s="3" t="s">
        <v>424</v>
      </c>
      <c r="H58" s="3" t="s">
        <v>407</v>
      </c>
      <c r="I58" s="2"/>
    </row>
    <row r="59" spans="1:9">
      <c r="A59" s="2">
        <v>58</v>
      </c>
      <c r="B59" s="3" t="s">
        <v>427</v>
      </c>
      <c r="C59" s="2" t="s">
        <v>307</v>
      </c>
      <c r="D59" s="4" t="s">
        <v>428</v>
      </c>
      <c r="E59" s="2" t="s">
        <v>110</v>
      </c>
      <c r="F59" s="4" t="s">
        <v>151</v>
      </c>
      <c r="G59" s="3" t="s">
        <v>424</v>
      </c>
      <c r="H59" s="3" t="s">
        <v>429</v>
      </c>
      <c r="I59" s="2"/>
    </row>
    <row r="60" spans="1:9">
      <c r="A60" s="2">
        <v>59</v>
      </c>
      <c r="B60" s="3" t="s">
        <v>430</v>
      </c>
      <c r="C60" s="2" t="s">
        <v>313</v>
      </c>
      <c r="D60" s="4" t="s">
        <v>431</v>
      </c>
      <c r="E60" s="2" t="s">
        <v>110</v>
      </c>
      <c r="F60" s="3" t="s">
        <v>68</v>
      </c>
      <c r="G60" s="3" t="s">
        <v>424</v>
      </c>
      <c r="H60" s="3" t="s">
        <v>432</v>
      </c>
      <c r="I60" s="2"/>
    </row>
    <row r="61" spans="1:9">
      <c r="A61" s="2">
        <v>60</v>
      </c>
      <c r="B61" s="3" t="s">
        <v>433</v>
      </c>
      <c r="C61" s="2" t="s">
        <v>307</v>
      </c>
      <c r="D61" s="4" t="s">
        <v>434</v>
      </c>
      <c r="E61" s="2" t="s">
        <v>110</v>
      </c>
      <c r="F61" s="3" t="s">
        <v>19</v>
      </c>
      <c r="G61" s="3" t="s">
        <v>424</v>
      </c>
      <c r="H61" s="3" t="s">
        <v>400</v>
      </c>
      <c r="I61" s="2"/>
    </row>
    <row r="62" spans="1:9">
      <c r="A62" s="2">
        <v>61</v>
      </c>
      <c r="B62" s="3" t="s">
        <v>435</v>
      </c>
      <c r="C62" s="2" t="s">
        <v>307</v>
      </c>
      <c r="D62" s="4" t="s">
        <v>436</v>
      </c>
      <c r="E62" s="2" t="s">
        <v>110</v>
      </c>
      <c r="F62" s="3" t="s">
        <v>151</v>
      </c>
      <c r="G62" s="3" t="s">
        <v>424</v>
      </c>
      <c r="H62" s="3" t="s">
        <v>311</v>
      </c>
      <c r="I62" s="2"/>
    </row>
    <row r="63" spans="1:9">
      <c r="A63" s="2">
        <v>62</v>
      </c>
      <c r="B63" s="3" t="s">
        <v>167</v>
      </c>
      <c r="C63" s="2" t="s">
        <v>313</v>
      </c>
      <c r="D63" s="4" t="s">
        <v>168</v>
      </c>
      <c r="E63" s="2" t="s">
        <v>110</v>
      </c>
      <c r="F63" s="3" t="s">
        <v>68</v>
      </c>
      <c r="G63" s="3" t="s">
        <v>424</v>
      </c>
      <c r="H63" s="7" t="s">
        <v>354</v>
      </c>
      <c r="I63" s="2"/>
    </row>
    <row r="64" spans="1:9">
      <c r="A64" s="2">
        <v>63</v>
      </c>
      <c r="B64" s="3" t="s">
        <v>437</v>
      </c>
      <c r="C64" s="2" t="s">
        <v>307</v>
      </c>
      <c r="D64" s="4" t="s">
        <v>438</v>
      </c>
      <c r="E64" s="2" t="s">
        <v>110</v>
      </c>
      <c r="F64" s="4" t="s">
        <v>19</v>
      </c>
      <c r="G64" s="3" t="s">
        <v>424</v>
      </c>
      <c r="H64" s="3" t="s">
        <v>319</v>
      </c>
      <c r="I64" s="2"/>
    </row>
    <row r="65" spans="1:9">
      <c r="A65" s="2">
        <v>64</v>
      </c>
      <c r="B65" s="3" t="s">
        <v>439</v>
      </c>
      <c r="C65" s="2" t="s">
        <v>307</v>
      </c>
      <c r="D65" s="4" t="s">
        <v>440</v>
      </c>
      <c r="E65" s="2" t="s">
        <v>110</v>
      </c>
      <c r="F65" s="4" t="s">
        <v>19</v>
      </c>
      <c r="G65" s="3" t="s">
        <v>424</v>
      </c>
      <c r="H65" s="3" t="s">
        <v>326</v>
      </c>
      <c r="I65" s="2"/>
    </row>
    <row r="66" spans="1:9">
      <c r="A66" s="2">
        <v>65</v>
      </c>
      <c r="B66" s="2" t="s">
        <v>441</v>
      </c>
      <c r="C66" s="2" t="s">
        <v>307</v>
      </c>
      <c r="D66" s="8" t="s">
        <v>442</v>
      </c>
      <c r="E66" s="2" t="s">
        <v>110</v>
      </c>
      <c r="F66" s="2" t="s">
        <v>137</v>
      </c>
      <c r="G66" s="3" t="s">
        <v>429</v>
      </c>
      <c r="H66" s="3" t="s">
        <v>309</v>
      </c>
      <c r="I66" s="2">
        <v>16</v>
      </c>
    </row>
    <row r="67" spans="1:9">
      <c r="A67" s="2">
        <v>66</v>
      </c>
      <c r="B67" s="2" t="s">
        <v>443</v>
      </c>
      <c r="C67" s="2" t="s">
        <v>307</v>
      </c>
      <c r="D67" s="8" t="s">
        <v>444</v>
      </c>
      <c r="E67" s="2" t="s">
        <v>110</v>
      </c>
      <c r="F67" s="9" t="s">
        <v>19</v>
      </c>
      <c r="G67" s="3" t="s">
        <v>429</v>
      </c>
      <c r="H67" s="3" t="s">
        <v>329</v>
      </c>
      <c r="I67" s="2"/>
    </row>
    <row r="68" spans="1:9">
      <c r="A68" s="2">
        <v>67</v>
      </c>
      <c r="B68" s="2" t="s">
        <v>112</v>
      </c>
      <c r="C68" s="2" t="s">
        <v>307</v>
      </c>
      <c r="D68" s="8" t="s">
        <v>113</v>
      </c>
      <c r="E68" s="2" t="s">
        <v>110</v>
      </c>
      <c r="F68" s="9" t="s">
        <v>19</v>
      </c>
      <c r="G68" s="3" t="s">
        <v>429</v>
      </c>
      <c r="H68" s="3" t="s">
        <v>330</v>
      </c>
      <c r="I68" s="2"/>
    </row>
    <row r="69" spans="1:9">
      <c r="A69" s="2">
        <v>68</v>
      </c>
      <c r="B69" s="2" t="s">
        <v>445</v>
      </c>
      <c r="C69" s="2" t="s">
        <v>307</v>
      </c>
      <c r="D69" s="8" t="s">
        <v>446</v>
      </c>
      <c r="E69" s="2" t="s">
        <v>110</v>
      </c>
      <c r="F69" s="9" t="s">
        <v>19</v>
      </c>
      <c r="G69" s="3" t="s">
        <v>429</v>
      </c>
      <c r="H69" s="3" t="s">
        <v>407</v>
      </c>
      <c r="I69" s="2"/>
    </row>
    <row r="70" spans="1:9">
      <c r="A70" s="2">
        <v>69</v>
      </c>
      <c r="B70" s="2" t="s">
        <v>447</v>
      </c>
      <c r="C70" s="2" t="s">
        <v>313</v>
      </c>
      <c r="D70" s="8" t="s">
        <v>448</v>
      </c>
      <c r="E70" s="2" t="s">
        <v>110</v>
      </c>
      <c r="F70" s="2" t="s">
        <v>68</v>
      </c>
      <c r="G70" s="3" t="s">
        <v>429</v>
      </c>
      <c r="H70" s="3" t="s">
        <v>424</v>
      </c>
      <c r="I70" s="2"/>
    </row>
    <row r="71" spans="1:9">
      <c r="A71" s="2">
        <v>70</v>
      </c>
      <c r="B71" s="2" t="s">
        <v>449</v>
      </c>
      <c r="C71" s="2" t="s">
        <v>307</v>
      </c>
      <c r="D71" s="8" t="s">
        <v>450</v>
      </c>
      <c r="E71" s="2" t="s">
        <v>110</v>
      </c>
      <c r="F71" s="9" t="s">
        <v>19</v>
      </c>
      <c r="G71" s="3" t="s">
        <v>429</v>
      </c>
      <c r="H71" s="3" t="s">
        <v>310</v>
      </c>
      <c r="I71" s="2"/>
    </row>
    <row r="72" spans="1:9">
      <c r="A72" s="2">
        <v>71</v>
      </c>
      <c r="B72" s="2" t="s">
        <v>451</v>
      </c>
      <c r="C72" s="2" t="s">
        <v>307</v>
      </c>
      <c r="D72" s="8" t="s">
        <v>452</v>
      </c>
      <c r="E72" s="2" t="s">
        <v>110</v>
      </c>
      <c r="F72" s="2" t="s">
        <v>19</v>
      </c>
      <c r="G72" s="3" t="s">
        <v>429</v>
      </c>
      <c r="H72" s="3" t="s">
        <v>364</v>
      </c>
      <c r="I72" s="2"/>
    </row>
    <row r="73" spans="1:9">
      <c r="A73" s="2">
        <v>72</v>
      </c>
      <c r="B73" s="2" t="s">
        <v>453</v>
      </c>
      <c r="C73" s="2" t="s">
        <v>307</v>
      </c>
      <c r="D73" s="8" t="s">
        <v>454</v>
      </c>
      <c r="E73" s="2" t="s">
        <v>110</v>
      </c>
      <c r="F73" s="9" t="s">
        <v>19</v>
      </c>
      <c r="G73" s="3" t="s">
        <v>429</v>
      </c>
      <c r="H73" s="3" t="s">
        <v>385</v>
      </c>
      <c r="I73" s="2"/>
    </row>
    <row r="74" spans="1:9">
      <c r="A74" s="2">
        <v>73</v>
      </c>
      <c r="B74" s="2" t="s">
        <v>455</v>
      </c>
      <c r="C74" s="2" t="s">
        <v>307</v>
      </c>
      <c r="D74" s="8" t="s">
        <v>456</v>
      </c>
      <c r="E74" s="2" t="s">
        <v>110</v>
      </c>
      <c r="F74" s="9" t="s">
        <v>19</v>
      </c>
      <c r="G74" s="3" t="s">
        <v>429</v>
      </c>
      <c r="H74" s="3" t="s">
        <v>336</v>
      </c>
      <c r="I74" s="2"/>
    </row>
    <row r="75" spans="1:9">
      <c r="A75" s="2">
        <v>74</v>
      </c>
      <c r="B75" s="2" t="s">
        <v>457</v>
      </c>
      <c r="C75" s="2" t="s">
        <v>307</v>
      </c>
      <c r="D75" s="8" t="s">
        <v>458</v>
      </c>
      <c r="E75" s="2" t="s">
        <v>110</v>
      </c>
      <c r="F75" s="9" t="s">
        <v>19</v>
      </c>
      <c r="G75" s="3" t="s">
        <v>429</v>
      </c>
      <c r="H75" s="3" t="s">
        <v>339</v>
      </c>
      <c r="I75" s="2"/>
    </row>
    <row r="76" spans="1:9">
      <c r="A76" s="2">
        <v>75</v>
      </c>
      <c r="B76" s="2" t="s">
        <v>459</v>
      </c>
      <c r="C76" s="2" t="s">
        <v>307</v>
      </c>
      <c r="D76" s="8" t="s">
        <v>460</v>
      </c>
      <c r="E76" s="2" t="s">
        <v>110</v>
      </c>
      <c r="F76" s="9" t="s">
        <v>19</v>
      </c>
      <c r="G76" s="3" t="s">
        <v>429</v>
      </c>
      <c r="H76" s="3" t="s">
        <v>342</v>
      </c>
      <c r="I76" s="2"/>
    </row>
    <row r="77" spans="1:9">
      <c r="A77" s="2">
        <v>76</v>
      </c>
      <c r="B77" s="2" t="s">
        <v>461</v>
      </c>
      <c r="C77" s="2" t="s">
        <v>307</v>
      </c>
      <c r="D77" s="8" t="s">
        <v>462</v>
      </c>
      <c r="E77" s="2" t="s">
        <v>110</v>
      </c>
      <c r="F77" s="9" t="s">
        <v>19</v>
      </c>
      <c r="G77" s="3" t="s">
        <v>429</v>
      </c>
      <c r="H77" s="3" t="s">
        <v>348</v>
      </c>
      <c r="I77" s="2"/>
    </row>
    <row r="78" spans="1:9">
      <c r="A78" s="2">
        <v>77</v>
      </c>
      <c r="B78" s="2" t="s">
        <v>463</v>
      </c>
      <c r="C78" s="2" t="s">
        <v>313</v>
      </c>
      <c r="D78" s="3" t="s">
        <v>464</v>
      </c>
      <c r="E78" s="2" t="s">
        <v>110</v>
      </c>
      <c r="F78" s="2" t="s">
        <v>68</v>
      </c>
      <c r="G78" s="3" t="s">
        <v>429</v>
      </c>
      <c r="H78" s="3" t="s">
        <v>354</v>
      </c>
      <c r="I78" s="2"/>
    </row>
    <row r="79" spans="1:9">
      <c r="A79" s="2">
        <v>78</v>
      </c>
      <c r="B79" s="2" t="s">
        <v>465</v>
      </c>
      <c r="C79" s="2" t="s">
        <v>313</v>
      </c>
      <c r="D79" s="3" t="s">
        <v>466</v>
      </c>
      <c r="E79" s="2" t="s">
        <v>110</v>
      </c>
      <c r="F79" s="2" t="s">
        <v>68</v>
      </c>
      <c r="G79" s="3" t="s">
        <v>429</v>
      </c>
      <c r="H79" s="3" t="s">
        <v>315</v>
      </c>
      <c r="I79" s="2"/>
    </row>
    <row r="80" spans="1:9">
      <c r="A80" s="2">
        <v>79</v>
      </c>
      <c r="B80" s="2" t="s">
        <v>467</v>
      </c>
      <c r="C80" s="2" t="s">
        <v>307</v>
      </c>
      <c r="D80" s="3" t="s">
        <v>468</v>
      </c>
      <c r="E80" s="2" t="s">
        <v>110</v>
      </c>
      <c r="F80" s="2" t="s">
        <v>19</v>
      </c>
      <c r="G80" s="3" t="s">
        <v>429</v>
      </c>
      <c r="H80" s="3" t="s">
        <v>357</v>
      </c>
      <c r="I80" s="2"/>
    </row>
    <row r="81" spans="1:9">
      <c r="A81" s="2">
        <v>80</v>
      </c>
      <c r="B81" s="2" t="s">
        <v>469</v>
      </c>
      <c r="C81" s="2" t="s">
        <v>307</v>
      </c>
      <c r="D81" s="3" t="s">
        <v>470</v>
      </c>
      <c r="E81" s="2" t="s">
        <v>110</v>
      </c>
      <c r="F81" s="2" t="s">
        <v>137</v>
      </c>
      <c r="G81" s="3" t="s">
        <v>429</v>
      </c>
      <c r="H81" s="3" t="s">
        <v>326</v>
      </c>
      <c r="I81" s="2"/>
    </row>
    <row r="82" spans="1:9">
      <c r="A82" s="2">
        <v>81</v>
      </c>
      <c r="B82" s="2" t="s">
        <v>471</v>
      </c>
      <c r="C82" s="2" t="s">
        <v>313</v>
      </c>
      <c r="D82" s="3" t="s">
        <v>472</v>
      </c>
      <c r="E82" s="2" t="s">
        <v>110</v>
      </c>
      <c r="F82" s="2" t="s">
        <v>68</v>
      </c>
      <c r="G82" s="3" t="s">
        <v>310</v>
      </c>
      <c r="H82" s="3" t="s">
        <v>21</v>
      </c>
      <c r="I82" s="2">
        <v>9</v>
      </c>
    </row>
    <row r="83" spans="1:9">
      <c r="A83" s="2">
        <v>82</v>
      </c>
      <c r="B83" s="2" t="s">
        <v>473</v>
      </c>
      <c r="C83" s="2" t="s">
        <v>307</v>
      </c>
      <c r="D83" s="3" t="s">
        <v>474</v>
      </c>
      <c r="E83" s="2" t="s">
        <v>110</v>
      </c>
      <c r="F83" s="2" t="s">
        <v>151</v>
      </c>
      <c r="G83" s="3" t="s">
        <v>310</v>
      </c>
      <c r="H83" s="3" t="s">
        <v>475</v>
      </c>
      <c r="I83" s="2"/>
    </row>
    <row r="84" spans="1:9">
      <c r="A84" s="2">
        <v>83</v>
      </c>
      <c r="B84" s="2" t="s">
        <v>476</v>
      </c>
      <c r="C84" s="2" t="s">
        <v>307</v>
      </c>
      <c r="D84" s="3" t="s">
        <v>477</v>
      </c>
      <c r="E84" s="2" t="s">
        <v>110</v>
      </c>
      <c r="F84" s="2" t="s">
        <v>19</v>
      </c>
      <c r="G84" s="3" t="s">
        <v>310</v>
      </c>
      <c r="H84" s="3" t="s">
        <v>333</v>
      </c>
      <c r="I84" s="2"/>
    </row>
    <row r="85" spans="1:9">
      <c r="A85" s="2">
        <v>84</v>
      </c>
      <c r="B85" s="2" t="s">
        <v>478</v>
      </c>
      <c r="C85" s="2" t="s">
        <v>307</v>
      </c>
      <c r="D85" s="3" t="s">
        <v>479</v>
      </c>
      <c r="E85" s="2" t="s">
        <v>110</v>
      </c>
      <c r="F85" s="2" t="s">
        <v>137</v>
      </c>
      <c r="G85" s="3" t="s">
        <v>310</v>
      </c>
      <c r="H85" s="3" t="s">
        <v>336</v>
      </c>
      <c r="I85" s="2"/>
    </row>
    <row r="86" spans="1:9">
      <c r="A86" s="2">
        <v>85</v>
      </c>
      <c r="B86" s="2" t="s">
        <v>480</v>
      </c>
      <c r="C86" s="2" t="s">
        <v>307</v>
      </c>
      <c r="D86" s="3" t="s">
        <v>481</v>
      </c>
      <c r="E86" s="2" t="s">
        <v>110</v>
      </c>
      <c r="F86" s="2" t="s">
        <v>19</v>
      </c>
      <c r="G86" s="3" t="s">
        <v>310</v>
      </c>
      <c r="H86" s="3" t="s">
        <v>339</v>
      </c>
      <c r="I86" s="2"/>
    </row>
    <row r="87" spans="1:9">
      <c r="A87" s="2">
        <v>86</v>
      </c>
      <c r="B87" s="2" t="s">
        <v>482</v>
      </c>
      <c r="C87" s="2" t="s">
        <v>307</v>
      </c>
      <c r="D87" s="3" t="s">
        <v>483</v>
      </c>
      <c r="E87" s="2" t="s">
        <v>110</v>
      </c>
      <c r="F87" s="2" t="s">
        <v>19</v>
      </c>
      <c r="G87" s="3" t="s">
        <v>310</v>
      </c>
      <c r="H87" s="3" t="s">
        <v>432</v>
      </c>
      <c r="I87" s="2"/>
    </row>
    <row r="88" spans="1:9">
      <c r="A88" s="2">
        <v>87</v>
      </c>
      <c r="B88" s="2" t="s">
        <v>484</v>
      </c>
      <c r="C88" s="2" t="s">
        <v>307</v>
      </c>
      <c r="D88" s="3" t="s">
        <v>485</v>
      </c>
      <c r="E88" s="2" t="s">
        <v>110</v>
      </c>
      <c r="F88" s="2" t="s">
        <v>19</v>
      </c>
      <c r="G88" s="3" t="s">
        <v>310</v>
      </c>
      <c r="H88" s="3" t="s">
        <v>315</v>
      </c>
      <c r="I88" s="2"/>
    </row>
    <row r="89" spans="1:9">
      <c r="A89" s="2">
        <v>88</v>
      </c>
      <c r="B89" s="2" t="s">
        <v>486</v>
      </c>
      <c r="C89" s="2" t="s">
        <v>307</v>
      </c>
      <c r="D89" s="3" t="s">
        <v>487</v>
      </c>
      <c r="E89" s="2" t="s">
        <v>110</v>
      </c>
      <c r="F89" s="2" t="s">
        <v>151</v>
      </c>
      <c r="G89" s="3" t="s">
        <v>310</v>
      </c>
      <c r="H89" s="3" t="s">
        <v>319</v>
      </c>
      <c r="I89" s="2"/>
    </row>
    <row r="90" spans="1:9">
      <c r="A90" s="2">
        <v>89</v>
      </c>
      <c r="B90" s="2" t="s">
        <v>488</v>
      </c>
      <c r="C90" s="2" t="s">
        <v>307</v>
      </c>
      <c r="D90" s="3" t="s">
        <v>489</v>
      </c>
      <c r="E90" s="2" t="s">
        <v>110</v>
      </c>
      <c r="F90" s="2" t="s">
        <v>19</v>
      </c>
      <c r="G90" s="3" t="s">
        <v>310</v>
      </c>
      <c r="H90" s="3" t="s">
        <v>326</v>
      </c>
      <c r="I90" s="2"/>
    </row>
    <row r="91" spans="1:9">
      <c r="A91" s="2">
        <v>90</v>
      </c>
      <c r="B91" s="2" t="s">
        <v>164</v>
      </c>
      <c r="C91" s="2" t="s">
        <v>313</v>
      </c>
      <c r="D91" s="3" t="s">
        <v>165</v>
      </c>
      <c r="E91" s="2" t="s">
        <v>110</v>
      </c>
      <c r="F91" s="2" t="s">
        <v>68</v>
      </c>
      <c r="G91" s="3" t="s">
        <v>333</v>
      </c>
      <c r="H91" s="3" t="s">
        <v>361</v>
      </c>
      <c r="I91" s="2">
        <v>13</v>
      </c>
    </row>
    <row r="92" spans="1:9">
      <c r="A92" s="2">
        <v>91</v>
      </c>
      <c r="B92" s="2" t="s">
        <v>490</v>
      </c>
      <c r="C92" s="2" t="s">
        <v>307</v>
      </c>
      <c r="D92" s="3" t="s">
        <v>491</v>
      </c>
      <c r="E92" s="2" t="s">
        <v>110</v>
      </c>
      <c r="F92" s="2" t="s">
        <v>19</v>
      </c>
      <c r="G92" s="3" t="s">
        <v>333</v>
      </c>
      <c r="H92" s="3" t="s">
        <v>407</v>
      </c>
      <c r="I92" s="2"/>
    </row>
    <row r="93" spans="1:9">
      <c r="A93" s="2">
        <v>92</v>
      </c>
      <c r="B93" s="2" t="s">
        <v>126</v>
      </c>
      <c r="C93" s="2" t="s">
        <v>307</v>
      </c>
      <c r="D93" s="3" t="s">
        <v>127</v>
      </c>
      <c r="E93" s="2" t="s">
        <v>110</v>
      </c>
      <c r="F93" s="2" t="s">
        <v>19</v>
      </c>
      <c r="G93" s="3" t="s">
        <v>333</v>
      </c>
      <c r="H93" s="3" t="s">
        <v>429</v>
      </c>
      <c r="I93" s="2"/>
    </row>
    <row r="94" spans="1:9">
      <c r="A94" s="2">
        <v>93</v>
      </c>
      <c r="B94" s="2" t="s">
        <v>492</v>
      </c>
      <c r="C94" s="2" t="s">
        <v>307</v>
      </c>
      <c r="D94" s="3" t="s">
        <v>493</v>
      </c>
      <c r="E94" s="2" t="s">
        <v>110</v>
      </c>
      <c r="F94" s="2" t="s">
        <v>19</v>
      </c>
      <c r="G94" s="3" t="s">
        <v>333</v>
      </c>
      <c r="H94" s="3" t="s">
        <v>333</v>
      </c>
      <c r="I94" s="2"/>
    </row>
    <row r="95" spans="1:9">
      <c r="A95" s="2">
        <v>94</v>
      </c>
      <c r="B95" s="2" t="s">
        <v>494</v>
      </c>
      <c r="C95" s="2" t="s">
        <v>307</v>
      </c>
      <c r="D95" s="3" t="s">
        <v>495</v>
      </c>
      <c r="E95" s="2" t="s">
        <v>110</v>
      </c>
      <c r="F95" s="2" t="s">
        <v>151</v>
      </c>
      <c r="G95" s="3" t="s">
        <v>333</v>
      </c>
      <c r="H95" s="3" t="s">
        <v>364</v>
      </c>
      <c r="I95" s="2"/>
    </row>
    <row r="96" spans="1:9">
      <c r="A96" s="2">
        <v>95</v>
      </c>
      <c r="B96" s="2" t="s">
        <v>496</v>
      </c>
      <c r="C96" s="2" t="s">
        <v>307</v>
      </c>
      <c r="D96" s="3" t="s">
        <v>497</v>
      </c>
      <c r="E96" s="2" t="s">
        <v>110</v>
      </c>
      <c r="F96" s="2" t="s">
        <v>151</v>
      </c>
      <c r="G96" s="3" t="s">
        <v>333</v>
      </c>
      <c r="H96" s="3" t="s">
        <v>432</v>
      </c>
      <c r="I96" s="2"/>
    </row>
    <row r="97" spans="1:9">
      <c r="A97" s="2">
        <v>96</v>
      </c>
      <c r="B97" s="2" t="s">
        <v>498</v>
      </c>
      <c r="C97" s="2" t="s">
        <v>307</v>
      </c>
      <c r="D97" s="3" t="s">
        <v>499</v>
      </c>
      <c r="E97" s="2" t="s">
        <v>110</v>
      </c>
      <c r="F97" s="2" t="s">
        <v>19</v>
      </c>
      <c r="G97" s="3" t="s">
        <v>333</v>
      </c>
      <c r="H97" s="3" t="s">
        <v>351</v>
      </c>
      <c r="I97" s="2"/>
    </row>
    <row r="98" spans="1:9">
      <c r="A98" s="2">
        <v>97</v>
      </c>
      <c r="B98" s="2" t="s">
        <v>500</v>
      </c>
      <c r="C98" s="2" t="s">
        <v>307</v>
      </c>
      <c r="D98" s="3" t="s">
        <v>501</v>
      </c>
      <c r="E98" s="2" t="s">
        <v>110</v>
      </c>
      <c r="F98" s="2" t="s">
        <v>19</v>
      </c>
      <c r="G98" s="3" t="s">
        <v>333</v>
      </c>
      <c r="H98" s="3" t="s">
        <v>400</v>
      </c>
      <c r="I98" s="2"/>
    </row>
    <row r="99" spans="1:9">
      <c r="A99" s="2">
        <v>98</v>
      </c>
      <c r="B99" s="2" t="s">
        <v>502</v>
      </c>
      <c r="C99" s="2" t="s">
        <v>307</v>
      </c>
      <c r="D99" s="3" t="s">
        <v>503</v>
      </c>
      <c r="E99" s="2" t="s">
        <v>110</v>
      </c>
      <c r="F99" s="2" t="s">
        <v>151</v>
      </c>
      <c r="G99" s="3" t="s">
        <v>333</v>
      </c>
      <c r="H99" s="3" t="s">
        <v>315</v>
      </c>
      <c r="I99" s="2"/>
    </row>
    <row r="100" spans="1:9">
      <c r="A100" s="2">
        <v>99</v>
      </c>
      <c r="B100" s="2" t="s">
        <v>504</v>
      </c>
      <c r="C100" s="2" t="s">
        <v>307</v>
      </c>
      <c r="D100" s="3" t="s">
        <v>505</v>
      </c>
      <c r="E100" s="2" t="s">
        <v>110</v>
      </c>
      <c r="F100" s="2" t="s">
        <v>19</v>
      </c>
      <c r="G100" s="3" t="s">
        <v>333</v>
      </c>
      <c r="H100" s="3" t="s">
        <v>373</v>
      </c>
      <c r="I100" s="2"/>
    </row>
    <row r="101" spans="1:9">
      <c r="A101" s="2">
        <v>100</v>
      </c>
      <c r="B101" s="2" t="s">
        <v>506</v>
      </c>
      <c r="C101" s="2" t="s">
        <v>307</v>
      </c>
      <c r="D101" s="3" t="s">
        <v>507</v>
      </c>
      <c r="E101" s="2" t="s">
        <v>110</v>
      </c>
      <c r="F101" s="2" t="s">
        <v>137</v>
      </c>
      <c r="G101" s="3" t="s">
        <v>333</v>
      </c>
      <c r="H101" s="3" t="s">
        <v>319</v>
      </c>
      <c r="I101" s="2"/>
    </row>
    <row r="102" spans="1:9">
      <c r="A102" s="2">
        <v>101</v>
      </c>
      <c r="B102" s="2" t="s">
        <v>508</v>
      </c>
      <c r="C102" s="2" t="s">
        <v>307</v>
      </c>
      <c r="D102" s="3" t="s">
        <v>509</v>
      </c>
      <c r="E102" s="2" t="s">
        <v>110</v>
      </c>
      <c r="F102" s="2" t="s">
        <v>151</v>
      </c>
      <c r="G102" s="3" t="s">
        <v>333</v>
      </c>
      <c r="H102" s="3" t="s">
        <v>357</v>
      </c>
      <c r="I102" s="2"/>
    </row>
    <row r="103" spans="1:9">
      <c r="A103" s="2">
        <v>102</v>
      </c>
      <c r="B103" s="2" t="s">
        <v>510</v>
      </c>
      <c r="C103" s="2" t="s">
        <v>307</v>
      </c>
      <c r="D103" s="3" t="s">
        <v>511</v>
      </c>
      <c r="E103" s="2" t="s">
        <v>110</v>
      </c>
      <c r="F103" s="2" t="s">
        <v>151</v>
      </c>
      <c r="G103" s="3" t="s">
        <v>333</v>
      </c>
      <c r="H103" s="3" t="s">
        <v>326</v>
      </c>
      <c r="I103" s="2"/>
    </row>
    <row r="104" spans="1:9">
      <c r="A104" s="2">
        <v>103</v>
      </c>
      <c r="B104" s="2" t="s">
        <v>512</v>
      </c>
      <c r="C104" s="2" t="s">
        <v>307</v>
      </c>
      <c r="D104" s="3" t="s">
        <v>513</v>
      </c>
      <c r="E104" s="2" t="s">
        <v>110</v>
      </c>
      <c r="F104" s="2" t="s">
        <v>19</v>
      </c>
      <c r="G104" s="3" t="s">
        <v>364</v>
      </c>
      <c r="H104" s="3" t="s">
        <v>475</v>
      </c>
      <c r="I104" s="2">
        <v>6</v>
      </c>
    </row>
    <row r="105" spans="1:9">
      <c r="A105" s="2">
        <v>104</v>
      </c>
      <c r="B105" s="2" t="s">
        <v>514</v>
      </c>
      <c r="C105" s="2" t="s">
        <v>307</v>
      </c>
      <c r="D105" s="3" t="s">
        <v>515</v>
      </c>
      <c r="E105" s="2" t="s">
        <v>110</v>
      </c>
      <c r="F105" s="2" t="s">
        <v>151</v>
      </c>
      <c r="G105" s="3" t="s">
        <v>364</v>
      </c>
      <c r="H105" s="3" t="s">
        <v>382</v>
      </c>
      <c r="I105" s="2"/>
    </row>
    <row r="106" spans="1:9">
      <c r="A106" s="2">
        <v>105</v>
      </c>
      <c r="B106" s="2" t="s">
        <v>135</v>
      </c>
      <c r="C106" s="2" t="s">
        <v>307</v>
      </c>
      <c r="D106" s="3" t="s">
        <v>136</v>
      </c>
      <c r="E106" s="2" t="s">
        <v>110</v>
      </c>
      <c r="F106" s="3" t="s">
        <v>137</v>
      </c>
      <c r="G106" s="3" t="s">
        <v>364</v>
      </c>
      <c r="H106" s="3" t="s">
        <v>339</v>
      </c>
      <c r="I106" s="2"/>
    </row>
    <row r="107" spans="1:9">
      <c r="A107" s="2">
        <v>106</v>
      </c>
      <c r="B107" s="2" t="s">
        <v>516</v>
      </c>
      <c r="C107" s="2" t="s">
        <v>307</v>
      </c>
      <c r="D107" s="3" t="s">
        <v>517</v>
      </c>
      <c r="E107" s="2" t="s">
        <v>110</v>
      </c>
      <c r="F107" s="3" t="s">
        <v>137</v>
      </c>
      <c r="G107" s="3" t="s">
        <v>364</v>
      </c>
      <c r="H107" s="3" t="s">
        <v>342</v>
      </c>
      <c r="I107" s="2"/>
    </row>
    <row r="108" spans="1:9">
      <c r="A108" s="2">
        <v>107</v>
      </c>
      <c r="B108" s="2" t="s">
        <v>518</v>
      </c>
      <c r="C108" s="2" t="s">
        <v>307</v>
      </c>
      <c r="D108" s="3" t="s">
        <v>519</v>
      </c>
      <c r="E108" s="2" t="s">
        <v>110</v>
      </c>
      <c r="F108" s="2" t="s">
        <v>19</v>
      </c>
      <c r="G108" s="3" t="s">
        <v>364</v>
      </c>
      <c r="H108" s="3" t="s">
        <v>345</v>
      </c>
      <c r="I108" s="2"/>
    </row>
    <row r="109" spans="1:9">
      <c r="A109" s="2">
        <v>108</v>
      </c>
      <c r="B109" s="2" t="s">
        <v>520</v>
      </c>
      <c r="C109" s="2" t="s">
        <v>307</v>
      </c>
      <c r="D109" s="3" t="s">
        <v>521</v>
      </c>
      <c r="E109" s="2" t="s">
        <v>110</v>
      </c>
      <c r="F109" s="2" t="s">
        <v>19</v>
      </c>
      <c r="G109" s="3" t="s">
        <v>364</v>
      </c>
      <c r="H109" s="3" t="s">
        <v>348</v>
      </c>
      <c r="I109" s="2"/>
    </row>
    <row r="110" spans="1:9">
      <c r="A110" s="2">
        <v>109</v>
      </c>
      <c r="B110" s="2" t="s">
        <v>522</v>
      </c>
      <c r="C110" s="2" t="s">
        <v>307</v>
      </c>
      <c r="D110" s="3" t="s">
        <v>523</v>
      </c>
      <c r="E110" s="2" t="s">
        <v>110</v>
      </c>
      <c r="F110" s="2" t="s">
        <v>151</v>
      </c>
      <c r="G110" s="3" t="s">
        <v>382</v>
      </c>
      <c r="H110" s="3" t="s">
        <v>407</v>
      </c>
      <c r="I110" s="2">
        <v>14</v>
      </c>
    </row>
    <row r="111" spans="1:9">
      <c r="A111" s="2">
        <v>110</v>
      </c>
      <c r="B111" s="2" t="s">
        <v>524</v>
      </c>
      <c r="C111" s="2" t="s">
        <v>307</v>
      </c>
      <c r="D111" s="3" t="s">
        <v>525</v>
      </c>
      <c r="E111" s="2" t="s">
        <v>110</v>
      </c>
      <c r="F111" s="2" t="s">
        <v>151</v>
      </c>
      <c r="G111" s="3" t="s">
        <v>382</v>
      </c>
      <c r="H111" s="3" t="s">
        <v>429</v>
      </c>
      <c r="I111" s="2"/>
    </row>
    <row r="112" spans="1:9">
      <c r="A112" s="2">
        <v>111</v>
      </c>
      <c r="B112" s="2" t="s">
        <v>526</v>
      </c>
      <c r="C112" s="2" t="s">
        <v>307</v>
      </c>
      <c r="D112" s="3" t="s">
        <v>527</v>
      </c>
      <c r="E112" s="2" t="s">
        <v>110</v>
      </c>
      <c r="F112" s="2" t="s">
        <v>19</v>
      </c>
      <c r="G112" s="3" t="s">
        <v>382</v>
      </c>
      <c r="H112" s="3" t="s">
        <v>310</v>
      </c>
      <c r="I112" s="2"/>
    </row>
    <row r="113" spans="1:9">
      <c r="A113" s="2">
        <v>112</v>
      </c>
      <c r="B113" s="2" t="s">
        <v>124</v>
      </c>
      <c r="C113" s="2" t="s">
        <v>307</v>
      </c>
      <c r="D113" s="3" t="s">
        <v>125</v>
      </c>
      <c r="E113" s="2" t="s">
        <v>110</v>
      </c>
      <c r="F113" s="2" t="s">
        <v>19</v>
      </c>
      <c r="G113" s="3" t="s">
        <v>382</v>
      </c>
      <c r="H113" s="3" t="s">
        <v>364</v>
      </c>
      <c r="I113" s="2"/>
    </row>
    <row r="114" spans="1:9">
      <c r="A114" s="2">
        <v>113</v>
      </c>
      <c r="B114" s="2" t="s">
        <v>528</v>
      </c>
      <c r="C114" s="2" t="s">
        <v>307</v>
      </c>
      <c r="D114" s="3" t="s">
        <v>529</v>
      </c>
      <c r="E114" s="2" t="s">
        <v>110</v>
      </c>
      <c r="F114" s="2" t="s">
        <v>151</v>
      </c>
      <c r="G114" s="3" t="s">
        <v>382</v>
      </c>
      <c r="H114" s="3" t="s">
        <v>342</v>
      </c>
      <c r="I114" s="2"/>
    </row>
    <row r="115" spans="1:9">
      <c r="A115" s="2">
        <v>114</v>
      </c>
      <c r="B115" s="2" t="s">
        <v>530</v>
      </c>
      <c r="C115" s="2" t="s">
        <v>307</v>
      </c>
      <c r="D115" s="3" t="s">
        <v>531</v>
      </c>
      <c r="E115" s="2" t="s">
        <v>110</v>
      </c>
      <c r="F115" s="2" t="s">
        <v>19</v>
      </c>
      <c r="G115" s="3" t="s">
        <v>382</v>
      </c>
      <c r="H115" s="3" t="s">
        <v>432</v>
      </c>
      <c r="I115" s="2"/>
    </row>
    <row r="116" spans="1:9">
      <c r="A116" s="2">
        <v>115</v>
      </c>
      <c r="B116" s="2" t="s">
        <v>532</v>
      </c>
      <c r="C116" s="2" t="s">
        <v>313</v>
      </c>
      <c r="D116" s="3" t="s">
        <v>533</v>
      </c>
      <c r="E116" s="2" t="s">
        <v>110</v>
      </c>
      <c r="F116" s="2" t="s">
        <v>68</v>
      </c>
      <c r="G116" s="3" t="s">
        <v>382</v>
      </c>
      <c r="H116" s="3" t="s">
        <v>345</v>
      </c>
      <c r="I116" s="2"/>
    </row>
    <row r="117" spans="1:9">
      <c r="A117" s="2">
        <v>116</v>
      </c>
      <c r="B117" s="2" t="s">
        <v>115</v>
      </c>
      <c r="C117" s="2" t="s">
        <v>307</v>
      </c>
      <c r="D117" s="3" t="s">
        <v>116</v>
      </c>
      <c r="E117" s="2" t="s">
        <v>110</v>
      </c>
      <c r="F117" s="2" t="s">
        <v>19</v>
      </c>
      <c r="G117" s="3" t="s">
        <v>382</v>
      </c>
      <c r="H117" s="3" t="s">
        <v>351</v>
      </c>
      <c r="I117" s="2"/>
    </row>
    <row r="118" spans="1:9">
      <c r="A118" s="2">
        <v>117</v>
      </c>
      <c r="B118" s="2" t="s">
        <v>534</v>
      </c>
      <c r="C118" s="2" t="s">
        <v>307</v>
      </c>
      <c r="D118" s="3" t="s">
        <v>535</v>
      </c>
      <c r="E118" s="2" t="s">
        <v>110</v>
      </c>
      <c r="F118" s="2" t="s">
        <v>19</v>
      </c>
      <c r="G118" s="3" t="s">
        <v>382</v>
      </c>
      <c r="H118" s="3" t="s">
        <v>311</v>
      </c>
      <c r="I118" s="2"/>
    </row>
    <row r="119" spans="1:9">
      <c r="A119" s="2">
        <v>118</v>
      </c>
      <c r="B119" s="2" t="s">
        <v>536</v>
      </c>
      <c r="C119" s="2" t="s">
        <v>307</v>
      </c>
      <c r="D119" s="3" t="s">
        <v>537</v>
      </c>
      <c r="E119" s="2" t="s">
        <v>110</v>
      </c>
      <c r="F119" s="2" t="s">
        <v>19</v>
      </c>
      <c r="G119" s="3" t="s">
        <v>382</v>
      </c>
      <c r="H119" s="3" t="s">
        <v>315</v>
      </c>
      <c r="I119" s="2"/>
    </row>
    <row r="120" spans="1:9">
      <c r="A120" s="2">
        <v>119</v>
      </c>
      <c r="B120" s="2" t="s">
        <v>538</v>
      </c>
      <c r="C120" s="2" t="s">
        <v>307</v>
      </c>
      <c r="D120" s="3" t="s">
        <v>539</v>
      </c>
      <c r="E120" s="2" t="s">
        <v>110</v>
      </c>
      <c r="F120" s="2" t="s">
        <v>19</v>
      </c>
      <c r="G120" s="3" t="s">
        <v>382</v>
      </c>
      <c r="H120" s="3" t="s">
        <v>373</v>
      </c>
      <c r="I120" s="2"/>
    </row>
    <row r="121" spans="1:9">
      <c r="A121" s="2">
        <v>120</v>
      </c>
      <c r="B121" s="2" t="s">
        <v>540</v>
      </c>
      <c r="C121" s="2" t="s">
        <v>307</v>
      </c>
      <c r="D121" s="3" t="s">
        <v>541</v>
      </c>
      <c r="E121" s="2" t="s">
        <v>110</v>
      </c>
      <c r="F121" s="2" t="s">
        <v>137</v>
      </c>
      <c r="G121" s="3" t="s">
        <v>382</v>
      </c>
      <c r="H121" s="3" t="s">
        <v>542</v>
      </c>
      <c r="I121" s="2"/>
    </row>
    <row r="122" spans="1:9">
      <c r="A122" s="2">
        <v>121</v>
      </c>
      <c r="B122" s="2" t="s">
        <v>118</v>
      </c>
      <c r="C122" s="2" t="s">
        <v>307</v>
      </c>
      <c r="D122" s="3" t="s">
        <v>119</v>
      </c>
      <c r="E122" s="2" t="s">
        <v>110</v>
      </c>
      <c r="F122" s="2" t="s">
        <v>19</v>
      </c>
      <c r="G122" s="3" t="s">
        <v>382</v>
      </c>
      <c r="H122" s="3" t="s">
        <v>357</v>
      </c>
      <c r="I122" s="2"/>
    </row>
    <row r="123" spans="1:9">
      <c r="A123" s="2">
        <v>122</v>
      </c>
      <c r="B123" s="2" t="s">
        <v>543</v>
      </c>
      <c r="C123" s="2" t="s">
        <v>307</v>
      </c>
      <c r="D123" s="3" t="s">
        <v>544</v>
      </c>
      <c r="E123" s="2" t="s">
        <v>110</v>
      </c>
      <c r="F123" s="2" t="s">
        <v>151</v>
      </c>
      <c r="G123" s="3" t="s">
        <v>382</v>
      </c>
      <c r="H123" s="3" t="s">
        <v>326</v>
      </c>
      <c r="I123" s="2"/>
    </row>
    <row r="124" spans="1:9">
      <c r="A124" s="2">
        <v>123</v>
      </c>
      <c r="B124" s="2" t="s">
        <v>545</v>
      </c>
      <c r="C124" s="2" t="s">
        <v>307</v>
      </c>
      <c r="D124" s="3" t="s">
        <v>546</v>
      </c>
      <c r="E124" s="2" t="s">
        <v>110</v>
      </c>
      <c r="F124" s="2" t="s">
        <v>19</v>
      </c>
      <c r="G124" s="3" t="s">
        <v>385</v>
      </c>
      <c r="H124" s="3" t="s">
        <v>30</v>
      </c>
      <c r="I124" s="2">
        <v>7</v>
      </c>
    </row>
    <row r="125" spans="1:9">
      <c r="A125" s="2">
        <v>124</v>
      </c>
      <c r="B125" s="2" t="s">
        <v>547</v>
      </c>
      <c r="C125" s="2" t="s">
        <v>307</v>
      </c>
      <c r="D125" s="3" t="s">
        <v>548</v>
      </c>
      <c r="E125" s="2" t="s">
        <v>110</v>
      </c>
      <c r="F125" s="2" t="s">
        <v>19</v>
      </c>
      <c r="G125" s="3" t="s">
        <v>385</v>
      </c>
      <c r="H125" s="3" t="s">
        <v>549</v>
      </c>
      <c r="I125" s="2"/>
    </row>
    <row r="126" spans="1:9">
      <c r="A126" s="2">
        <v>125</v>
      </c>
      <c r="B126" s="2" t="s">
        <v>550</v>
      </c>
      <c r="C126" s="2" t="s">
        <v>313</v>
      </c>
      <c r="D126" s="3" t="s">
        <v>551</v>
      </c>
      <c r="E126" s="2" t="s">
        <v>110</v>
      </c>
      <c r="F126" s="2" t="s">
        <v>68</v>
      </c>
      <c r="G126" s="3" t="s">
        <v>385</v>
      </c>
      <c r="H126" s="3" t="s">
        <v>364</v>
      </c>
      <c r="I126" s="2"/>
    </row>
    <row r="127" spans="1:9">
      <c r="A127" s="2">
        <v>126</v>
      </c>
      <c r="B127" s="2" t="s">
        <v>552</v>
      </c>
      <c r="C127" s="2" t="s">
        <v>307</v>
      </c>
      <c r="D127" s="3" t="s">
        <v>553</v>
      </c>
      <c r="E127" s="2" t="s">
        <v>110</v>
      </c>
      <c r="F127" s="2" t="s">
        <v>151</v>
      </c>
      <c r="G127" s="3" t="s">
        <v>385</v>
      </c>
      <c r="H127" s="3" t="s">
        <v>385</v>
      </c>
      <c r="I127" s="2"/>
    </row>
    <row r="128" spans="1:9">
      <c r="A128" s="2">
        <v>127</v>
      </c>
      <c r="B128" s="2" t="s">
        <v>554</v>
      </c>
      <c r="C128" s="2" t="s">
        <v>307</v>
      </c>
      <c r="D128" s="3" t="s">
        <v>555</v>
      </c>
      <c r="E128" s="2" t="s">
        <v>110</v>
      </c>
      <c r="F128" s="2" t="s">
        <v>151</v>
      </c>
      <c r="G128" s="3" t="s">
        <v>385</v>
      </c>
      <c r="H128" s="3" t="s">
        <v>351</v>
      </c>
      <c r="I128" s="2"/>
    </row>
    <row r="129" spans="1:9">
      <c r="A129" s="2">
        <v>128</v>
      </c>
      <c r="B129" s="2" t="s">
        <v>556</v>
      </c>
      <c r="C129" s="2" t="s">
        <v>307</v>
      </c>
      <c r="D129" s="3" t="s">
        <v>557</v>
      </c>
      <c r="E129" s="2" t="s">
        <v>110</v>
      </c>
      <c r="F129" s="2" t="s">
        <v>19</v>
      </c>
      <c r="G129" s="3" t="s">
        <v>385</v>
      </c>
      <c r="H129" s="3" t="s">
        <v>400</v>
      </c>
      <c r="I129" s="2"/>
    </row>
    <row r="130" spans="1:9">
      <c r="A130" s="2">
        <v>129</v>
      </c>
      <c r="B130" s="2" t="s">
        <v>558</v>
      </c>
      <c r="C130" s="2" t="s">
        <v>307</v>
      </c>
      <c r="D130" s="3" t="s">
        <v>559</v>
      </c>
      <c r="E130" s="2" t="s">
        <v>110</v>
      </c>
      <c r="F130" s="2" t="s">
        <v>19</v>
      </c>
      <c r="G130" s="3" t="s">
        <v>385</v>
      </c>
      <c r="H130" s="3" t="s">
        <v>373</v>
      </c>
      <c r="I130" s="2"/>
    </row>
    <row r="131" spans="1:9">
      <c r="A131" s="2">
        <v>130</v>
      </c>
      <c r="B131" s="2" t="s">
        <v>560</v>
      </c>
      <c r="C131" s="2" t="s">
        <v>307</v>
      </c>
      <c r="D131" s="3" t="s">
        <v>561</v>
      </c>
      <c r="E131" s="2" t="s">
        <v>110</v>
      </c>
      <c r="F131" s="2" t="s">
        <v>68</v>
      </c>
      <c r="G131" s="3" t="s">
        <v>336</v>
      </c>
      <c r="H131" s="3" t="s">
        <v>329</v>
      </c>
      <c r="I131" s="2">
        <v>18</v>
      </c>
    </row>
    <row r="132" spans="1:9">
      <c r="A132" s="2">
        <v>131</v>
      </c>
      <c r="B132" s="2" t="s">
        <v>562</v>
      </c>
      <c r="C132" s="2" t="s">
        <v>307</v>
      </c>
      <c r="D132" s="3" t="s">
        <v>563</v>
      </c>
      <c r="E132" s="2" t="s">
        <v>110</v>
      </c>
      <c r="F132" s="2" t="s">
        <v>19</v>
      </c>
      <c r="G132" s="3" t="s">
        <v>336</v>
      </c>
      <c r="H132" s="3" t="s">
        <v>330</v>
      </c>
      <c r="I132" s="2"/>
    </row>
    <row r="133" spans="1:9">
      <c r="A133" s="2">
        <v>132</v>
      </c>
      <c r="B133" s="2" t="s">
        <v>564</v>
      </c>
      <c r="C133" s="2" t="s">
        <v>307</v>
      </c>
      <c r="D133" s="3" t="s">
        <v>565</v>
      </c>
      <c r="E133" s="2" t="s">
        <v>110</v>
      </c>
      <c r="F133" s="2" t="s">
        <v>151</v>
      </c>
      <c r="G133" s="3" t="s">
        <v>336</v>
      </c>
      <c r="H133" s="3" t="s">
        <v>361</v>
      </c>
      <c r="I133" s="2"/>
    </row>
    <row r="134" spans="1:9">
      <c r="A134" s="2">
        <v>133</v>
      </c>
      <c r="B134" s="2" t="s">
        <v>566</v>
      </c>
      <c r="C134" s="2" t="s">
        <v>307</v>
      </c>
      <c r="D134" s="3" t="s">
        <v>567</v>
      </c>
      <c r="E134" s="2" t="s">
        <v>110</v>
      </c>
      <c r="F134" s="2" t="s">
        <v>151</v>
      </c>
      <c r="G134" s="3" t="s">
        <v>336</v>
      </c>
      <c r="H134" s="3" t="s">
        <v>429</v>
      </c>
      <c r="I134" s="2"/>
    </row>
    <row r="135" spans="1:9">
      <c r="A135" s="2">
        <v>134</v>
      </c>
      <c r="B135" s="2" t="s">
        <v>568</v>
      </c>
      <c r="C135" s="2" t="s">
        <v>307</v>
      </c>
      <c r="D135" s="3" t="s">
        <v>569</v>
      </c>
      <c r="E135" s="2" t="s">
        <v>110</v>
      </c>
      <c r="F135" s="2" t="s">
        <v>19</v>
      </c>
      <c r="G135" s="3" t="s">
        <v>336</v>
      </c>
      <c r="H135" s="3" t="s">
        <v>310</v>
      </c>
      <c r="I135" s="2"/>
    </row>
    <row r="136" spans="1:9">
      <c r="A136" s="2">
        <v>135</v>
      </c>
      <c r="B136" s="2" t="s">
        <v>570</v>
      </c>
      <c r="C136" s="2" t="s">
        <v>313</v>
      </c>
      <c r="D136" s="3" t="s">
        <v>571</v>
      </c>
      <c r="E136" s="2" t="s">
        <v>110</v>
      </c>
      <c r="F136" s="2" t="s">
        <v>68</v>
      </c>
      <c r="G136" s="3" t="s">
        <v>336</v>
      </c>
      <c r="H136" s="3" t="s">
        <v>382</v>
      </c>
      <c r="I136" s="2"/>
    </row>
    <row r="137" spans="1:9">
      <c r="A137" s="2">
        <v>136</v>
      </c>
      <c r="B137" s="2" t="s">
        <v>162</v>
      </c>
      <c r="C137" s="2" t="s">
        <v>307</v>
      </c>
      <c r="D137" s="3" t="s">
        <v>163</v>
      </c>
      <c r="E137" s="2" t="s">
        <v>110</v>
      </c>
      <c r="F137" s="2" t="s">
        <v>151</v>
      </c>
      <c r="G137" s="3" t="s">
        <v>336</v>
      </c>
      <c r="H137" s="3" t="s">
        <v>336</v>
      </c>
      <c r="I137" s="2"/>
    </row>
    <row r="138" spans="1:9">
      <c r="A138" s="2">
        <v>137</v>
      </c>
      <c r="B138" s="2" t="s">
        <v>572</v>
      </c>
      <c r="C138" s="2" t="s">
        <v>307</v>
      </c>
      <c r="D138" s="3" t="s">
        <v>573</v>
      </c>
      <c r="E138" s="2" t="s">
        <v>110</v>
      </c>
      <c r="F138" s="2" t="s">
        <v>19</v>
      </c>
      <c r="G138" s="3" t="s">
        <v>336</v>
      </c>
      <c r="H138" s="3" t="s">
        <v>339</v>
      </c>
      <c r="I138" s="2"/>
    </row>
    <row r="139" spans="1:9">
      <c r="A139" s="2">
        <v>138</v>
      </c>
      <c r="B139" s="2" t="s">
        <v>574</v>
      </c>
      <c r="C139" s="2" t="s">
        <v>307</v>
      </c>
      <c r="D139" s="3" t="s">
        <v>575</v>
      </c>
      <c r="E139" s="2" t="s">
        <v>110</v>
      </c>
      <c r="F139" s="2" t="s">
        <v>151</v>
      </c>
      <c r="G139" s="3" t="s">
        <v>336</v>
      </c>
      <c r="H139" s="3" t="s">
        <v>342</v>
      </c>
      <c r="I139" s="2"/>
    </row>
    <row r="140" spans="1:9">
      <c r="A140" s="2">
        <v>139</v>
      </c>
      <c r="B140" s="2" t="s">
        <v>576</v>
      </c>
      <c r="C140" s="2" t="s">
        <v>307</v>
      </c>
      <c r="D140" s="3" t="s">
        <v>577</v>
      </c>
      <c r="E140" s="2" t="s">
        <v>110</v>
      </c>
      <c r="F140" s="2" t="s">
        <v>19</v>
      </c>
      <c r="G140" s="3" t="s">
        <v>336</v>
      </c>
      <c r="H140" s="3" t="s">
        <v>432</v>
      </c>
      <c r="I140" s="2"/>
    </row>
    <row r="141" spans="1:9">
      <c r="A141" s="2">
        <v>140</v>
      </c>
      <c r="B141" s="2" t="s">
        <v>578</v>
      </c>
      <c r="C141" s="2" t="s">
        <v>307</v>
      </c>
      <c r="D141" s="3" t="s">
        <v>579</v>
      </c>
      <c r="E141" s="2" t="s">
        <v>110</v>
      </c>
      <c r="F141" s="2" t="s">
        <v>19</v>
      </c>
      <c r="G141" s="3" t="s">
        <v>336</v>
      </c>
      <c r="H141" s="3" t="s">
        <v>345</v>
      </c>
      <c r="I141" s="2"/>
    </row>
    <row r="142" spans="1:9">
      <c r="A142" s="2">
        <v>141</v>
      </c>
      <c r="B142" s="2" t="s">
        <v>580</v>
      </c>
      <c r="C142" s="2" t="s">
        <v>313</v>
      </c>
      <c r="D142" s="3" t="s">
        <v>581</v>
      </c>
      <c r="E142" s="2" t="s">
        <v>110</v>
      </c>
      <c r="F142" s="2" t="s">
        <v>68</v>
      </c>
      <c r="G142" s="3" t="s">
        <v>336</v>
      </c>
      <c r="H142" s="3" t="s">
        <v>348</v>
      </c>
      <c r="I142" s="2"/>
    </row>
    <row r="143" spans="1:9">
      <c r="A143" s="2">
        <v>142</v>
      </c>
      <c r="B143" s="2" t="s">
        <v>582</v>
      </c>
      <c r="C143" s="2" t="s">
        <v>307</v>
      </c>
      <c r="D143" s="3" t="s">
        <v>583</v>
      </c>
      <c r="E143" s="2" t="s">
        <v>110</v>
      </c>
      <c r="F143" s="2" t="s">
        <v>137</v>
      </c>
      <c r="G143" s="3" t="s">
        <v>336</v>
      </c>
      <c r="H143" s="3" t="s">
        <v>400</v>
      </c>
      <c r="I143" s="2"/>
    </row>
    <row r="144" spans="1:9">
      <c r="A144" s="2">
        <v>143</v>
      </c>
      <c r="B144" s="2" t="s">
        <v>584</v>
      </c>
      <c r="C144" s="2" t="s">
        <v>313</v>
      </c>
      <c r="D144" s="3" t="s">
        <v>585</v>
      </c>
      <c r="E144" s="2" t="s">
        <v>110</v>
      </c>
      <c r="F144" s="2" t="s">
        <v>68</v>
      </c>
      <c r="G144" s="3" t="s">
        <v>336</v>
      </c>
      <c r="H144" s="3" t="s">
        <v>311</v>
      </c>
      <c r="I144" s="2"/>
    </row>
    <row r="145" spans="1:9">
      <c r="A145" s="2">
        <v>144</v>
      </c>
      <c r="B145" s="2" t="s">
        <v>586</v>
      </c>
      <c r="C145" s="2" t="s">
        <v>307</v>
      </c>
      <c r="D145" s="3" t="s">
        <v>587</v>
      </c>
      <c r="E145" s="2" t="s">
        <v>110</v>
      </c>
      <c r="F145" s="2" t="s">
        <v>151</v>
      </c>
      <c r="G145" s="3" t="s">
        <v>336</v>
      </c>
      <c r="H145" s="3" t="s">
        <v>354</v>
      </c>
      <c r="I145" s="2"/>
    </row>
    <row r="146" spans="1:9">
      <c r="A146" s="2">
        <v>145</v>
      </c>
      <c r="B146" s="2" t="s">
        <v>175</v>
      </c>
      <c r="C146" s="2" t="s">
        <v>313</v>
      </c>
      <c r="D146" s="3" t="s">
        <v>176</v>
      </c>
      <c r="E146" s="2" t="s">
        <v>110</v>
      </c>
      <c r="F146" s="2" t="s">
        <v>68</v>
      </c>
      <c r="G146" s="3" t="s">
        <v>336</v>
      </c>
      <c r="H146" s="3" t="s">
        <v>315</v>
      </c>
      <c r="I146" s="2"/>
    </row>
    <row r="147" spans="1:9">
      <c r="A147" s="2">
        <v>146</v>
      </c>
      <c r="B147" s="2" t="s">
        <v>588</v>
      </c>
      <c r="C147" s="2" t="s">
        <v>307</v>
      </c>
      <c r="D147" s="3" t="s">
        <v>589</v>
      </c>
      <c r="E147" s="2" t="s">
        <v>110</v>
      </c>
      <c r="F147" s="2" t="s">
        <v>151</v>
      </c>
      <c r="G147" s="3" t="s">
        <v>336</v>
      </c>
      <c r="H147" s="3" t="s">
        <v>373</v>
      </c>
      <c r="I147" s="2"/>
    </row>
    <row r="148" spans="1:9">
      <c r="A148" s="2">
        <v>147</v>
      </c>
      <c r="B148" s="2" t="s">
        <v>590</v>
      </c>
      <c r="C148" s="2" t="s">
        <v>307</v>
      </c>
      <c r="D148" s="3" t="s">
        <v>591</v>
      </c>
      <c r="E148" s="2" t="s">
        <v>110</v>
      </c>
      <c r="F148" s="2" t="s">
        <v>151</v>
      </c>
      <c r="G148" s="3" t="s">
        <v>336</v>
      </c>
      <c r="H148" s="3" t="s">
        <v>323</v>
      </c>
      <c r="I148" s="2"/>
    </row>
    <row r="149" spans="1:9">
      <c r="A149" s="2">
        <v>148</v>
      </c>
      <c r="B149" s="2" t="s">
        <v>592</v>
      </c>
      <c r="C149" s="2" t="s">
        <v>307</v>
      </c>
      <c r="D149" s="3" t="s">
        <v>593</v>
      </c>
      <c r="E149" s="2" t="s">
        <v>110</v>
      </c>
      <c r="F149" s="2" t="s">
        <v>19</v>
      </c>
      <c r="G149" s="3" t="s">
        <v>339</v>
      </c>
      <c r="H149" s="3" t="s">
        <v>309</v>
      </c>
      <c r="I149" s="2">
        <v>16</v>
      </c>
    </row>
    <row r="150" spans="1:9">
      <c r="A150" s="2">
        <v>149</v>
      </c>
      <c r="B150" s="2" t="s">
        <v>594</v>
      </c>
      <c r="C150" s="2" t="s">
        <v>307</v>
      </c>
      <c r="D150" s="3" t="s">
        <v>595</v>
      </c>
      <c r="E150" s="2" t="s">
        <v>110</v>
      </c>
      <c r="F150" s="2" t="s">
        <v>151</v>
      </c>
      <c r="G150" s="3" t="s">
        <v>339</v>
      </c>
      <c r="H150" s="3" t="s">
        <v>360</v>
      </c>
      <c r="I150" s="2"/>
    </row>
    <row r="151" spans="1:9">
      <c r="A151" s="2">
        <v>150</v>
      </c>
      <c r="B151" s="2" t="s">
        <v>596</v>
      </c>
      <c r="C151" s="2" t="s">
        <v>307</v>
      </c>
      <c r="D151" s="3" t="s">
        <v>597</v>
      </c>
      <c r="E151" s="2" t="s">
        <v>110</v>
      </c>
      <c r="F151" s="2" t="s">
        <v>19</v>
      </c>
      <c r="G151" s="3" t="s">
        <v>339</v>
      </c>
      <c r="H151" s="3" t="s">
        <v>424</v>
      </c>
      <c r="I151" s="2"/>
    </row>
    <row r="152" spans="1:9">
      <c r="A152" s="2">
        <v>151</v>
      </c>
      <c r="B152" s="2" t="s">
        <v>156</v>
      </c>
      <c r="C152" s="2" t="s">
        <v>307</v>
      </c>
      <c r="D152" s="3" t="s">
        <v>157</v>
      </c>
      <c r="E152" s="2" t="s">
        <v>110</v>
      </c>
      <c r="F152" s="2" t="s">
        <v>151</v>
      </c>
      <c r="G152" s="3" t="s">
        <v>339</v>
      </c>
      <c r="H152" s="3" t="s">
        <v>310</v>
      </c>
      <c r="I152" s="2"/>
    </row>
    <row r="153" spans="1:9">
      <c r="A153" s="2">
        <v>152</v>
      </c>
      <c r="B153" s="2" t="s">
        <v>598</v>
      </c>
      <c r="C153" s="2" t="s">
        <v>307</v>
      </c>
      <c r="D153" s="3" t="s">
        <v>599</v>
      </c>
      <c r="E153" s="2" t="s">
        <v>110</v>
      </c>
      <c r="F153" s="2" t="s">
        <v>19</v>
      </c>
      <c r="G153" s="3" t="s">
        <v>339</v>
      </c>
      <c r="H153" s="3" t="s">
        <v>382</v>
      </c>
      <c r="I153" s="2"/>
    </row>
    <row r="154" spans="1:9">
      <c r="A154" s="2">
        <v>153</v>
      </c>
      <c r="B154" s="2" t="s">
        <v>600</v>
      </c>
      <c r="C154" s="2" t="s">
        <v>307</v>
      </c>
      <c r="D154" s="3" t="s">
        <v>601</v>
      </c>
      <c r="E154" s="2" t="s">
        <v>110</v>
      </c>
      <c r="F154" s="2" t="s">
        <v>151</v>
      </c>
      <c r="G154" s="3" t="s">
        <v>339</v>
      </c>
      <c r="H154" s="3" t="s">
        <v>385</v>
      </c>
      <c r="I154" s="2"/>
    </row>
    <row r="155" spans="1:9">
      <c r="A155" s="2">
        <v>154</v>
      </c>
      <c r="B155" s="2" t="s">
        <v>602</v>
      </c>
      <c r="C155" s="2" t="s">
        <v>307</v>
      </c>
      <c r="D155" s="3" t="s">
        <v>603</v>
      </c>
      <c r="E155" s="2" t="s">
        <v>110</v>
      </c>
      <c r="F155" s="2" t="s">
        <v>68</v>
      </c>
      <c r="G155" s="3" t="s">
        <v>339</v>
      </c>
      <c r="H155" s="3" t="s">
        <v>339</v>
      </c>
      <c r="I155" s="2"/>
    </row>
    <row r="156" spans="1:9">
      <c r="A156" s="2">
        <v>155</v>
      </c>
      <c r="B156" s="2" t="s">
        <v>604</v>
      </c>
      <c r="C156" s="2" t="s">
        <v>307</v>
      </c>
      <c r="D156" s="3" t="s">
        <v>605</v>
      </c>
      <c r="E156" s="2" t="s">
        <v>110</v>
      </c>
      <c r="F156" s="2" t="s">
        <v>151</v>
      </c>
      <c r="G156" s="3" t="s">
        <v>339</v>
      </c>
      <c r="H156" s="3" t="s">
        <v>342</v>
      </c>
      <c r="I156" s="2"/>
    </row>
    <row r="157" spans="1:9">
      <c r="A157" s="2">
        <v>156</v>
      </c>
      <c r="B157" s="2" t="s">
        <v>184</v>
      </c>
      <c r="C157" s="2" t="s">
        <v>307</v>
      </c>
      <c r="D157" s="3" t="s">
        <v>606</v>
      </c>
      <c r="E157" s="2" t="s">
        <v>110</v>
      </c>
      <c r="F157" s="2" t="s">
        <v>19</v>
      </c>
      <c r="G157" s="3" t="s">
        <v>339</v>
      </c>
      <c r="H157" s="3" t="s">
        <v>345</v>
      </c>
      <c r="I157" s="2"/>
    </row>
    <row r="158" spans="1:9">
      <c r="A158" s="2">
        <v>157</v>
      </c>
      <c r="B158" s="2" t="s">
        <v>607</v>
      </c>
      <c r="C158" s="2" t="s">
        <v>313</v>
      </c>
      <c r="D158" s="3" t="s">
        <v>608</v>
      </c>
      <c r="E158" s="2" t="s">
        <v>110</v>
      </c>
      <c r="F158" s="2" t="s">
        <v>68</v>
      </c>
      <c r="G158" s="3" t="s">
        <v>339</v>
      </c>
      <c r="H158" s="3" t="s">
        <v>400</v>
      </c>
      <c r="I158" s="2"/>
    </row>
    <row r="159" spans="1:9">
      <c r="A159" s="2">
        <v>158</v>
      </c>
      <c r="B159" s="2" t="s">
        <v>609</v>
      </c>
      <c r="C159" s="2" t="s">
        <v>307</v>
      </c>
      <c r="D159" s="3" t="s">
        <v>610</v>
      </c>
      <c r="E159" s="2" t="s">
        <v>110</v>
      </c>
      <c r="F159" s="2" t="s">
        <v>151</v>
      </c>
      <c r="G159" s="3" t="s">
        <v>339</v>
      </c>
      <c r="H159" s="3" t="s">
        <v>311</v>
      </c>
      <c r="I159" s="2"/>
    </row>
    <row r="160" spans="1:9">
      <c r="A160" s="2">
        <v>159</v>
      </c>
      <c r="B160" s="2" t="s">
        <v>611</v>
      </c>
      <c r="C160" s="2" t="s">
        <v>307</v>
      </c>
      <c r="D160" s="3" t="s">
        <v>612</v>
      </c>
      <c r="E160" s="2" t="s">
        <v>110</v>
      </c>
      <c r="F160" s="2" t="s">
        <v>19</v>
      </c>
      <c r="G160" s="3" t="s">
        <v>339</v>
      </c>
      <c r="H160" s="3" t="s">
        <v>354</v>
      </c>
      <c r="I160" s="2"/>
    </row>
    <row r="161" spans="1:9">
      <c r="A161" s="2">
        <v>160</v>
      </c>
      <c r="B161" s="2" t="s">
        <v>613</v>
      </c>
      <c r="C161" s="2" t="s">
        <v>307</v>
      </c>
      <c r="D161" s="3" t="s">
        <v>614</v>
      </c>
      <c r="E161" s="2" t="s">
        <v>110</v>
      </c>
      <c r="F161" s="2" t="s">
        <v>19</v>
      </c>
      <c r="G161" s="3" t="s">
        <v>339</v>
      </c>
      <c r="H161" s="3" t="s">
        <v>373</v>
      </c>
      <c r="I161" s="2"/>
    </row>
    <row r="162" spans="1:9">
      <c r="A162" s="2">
        <v>161</v>
      </c>
      <c r="B162" s="2" t="s">
        <v>467</v>
      </c>
      <c r="C162" s="2" t="s">
        <v>307</v>
      </c>
      <c r="D162" s="3" t="s">
        <v>615</v>
      </c>
      <c r="E162" s="2" t="s">
        <v>110</v>
      </c>
      <c r="F162" s="2" t="s">
        <v>151</v>
      </c>
      <c r="G162" s="3" t="s">
        <v>339</v>
      </c>
      <c r="H162" s="3" t="s">
        <v>542</v>
      </c>
      <c r="I162" s="2"/>
    </row>
    <row r="163" spans="1:9">
      <c r="A163" s="2">
        <v>162</v>
      </c>
      <c r="B163" s="2" t="s">
        <v>616</v>
      </c>
      <c r="C163" s="2" t="s">
        <v>313</v>
      </c>
      <c r="D163" s="3" t="s">
        <v>617</v>
      </c>
      <c r="E163" s="2" t="s">
        <v>110</v>
      </c>
      <c r="F163" s="2" t="s">
        <v>68</v>
      </c>
      <c r="G163" s="3" t="s">
        <v>339</v>
      </c>
      <c r="H163" s="3" t="s">
        <v>357</v>
      </c>
      <c r="I163" s="2"/>
    </row>
    <row r="164" spans="1:9">
      <c r="A164" s="2">
        <v>163</v>
      </c>
      <c r="B164" s="2" t="s">
        <v>618</v>
      </c>
      <c r="C164" s="2" t="s">
        <v>313</v>
      </c>
      <c r="D164" s="3" t="s">
        <v>619</v>
      </c>
      <c r="E164" s="2" t="s">
        <v>110</v>
      </c>
      <c r="F164" s="2" t="s">
        <v>68</v>
      </c>
      <c r="G164" s="3" t="s">
        <v>339</v>
      </c>
      <c r="H164" s="3" t="s">
        <v>326</v>
      </c>
      <c r="I164" s="2"/>
    </row>
    <row r="165" spans="1:9">
      <c r="A165" s="2">
        <v>164</v>
      </c>
      <c r="B165" s="2" t="s">
        <v>620</v>
      </c>
      <c r="C165" s="2" t="s">
        <v>307</v>
      </c>
      <c r="D165" s="3" t="s">
        <v>621</v>
      </c>
      <c r="E165" s="2" t="s">
        <v>110</v>
      </c>
      <c r="F165" s="2" t="s">
        <v>19</v>
      </c>
      <c r="G165" s="3" t="s">
        <v>342</v>
      </c>
      <c r="H165" s="3" t="s">
        <v>309</v>
      </c>
      <c r="I165" s="2">
        <v>11</v>
      </c>
    </row>
    <row r="166" spans="1:9">
      <c r="A166" s="2">
        <v>165</v>
      </c>
      <c r="B166" s="2" t="s">
        <v>622</v>
      </c>
      <c r="C166" s="2" t="s">
        <v>307</v>
      </c>
      <c r="D166" s="3" t="s">
        <v>623</v>
      </c>
      <c r="E166" s="2" t="s">
        <v>110</v>
      </c>
      <c r="F166" s="2" t="s">
        <v>19</v>
      </c>
      <c r="G166" s="3" t="s">
        <v>342</v>
      </c>
      <c r="H166" s="3" t="s">
        <v>360</v>
      </c>
      <c r="I166" s="2"/>
    </row>
    <row r="167" spans="1:9">
      <c r="A167" s="2">
        <v>166</v>
      </c>
      <c r="B167" s="2" t="s">
        <v>624</v>
      </c>
      <c r="C167" s="2" t="s">
        <v>307</v>
      </c>
      <c r="D167" s="3" t="s">
        <v>625</v>
      </c>
      <c r="E167" s="2" t="s">
        <v>110</v>
      </c>
      <c r="F167" s="2" t="s">
        <v>151</v>
      </c>
      <c r="G167" s="3" t="s">
        <v>342</v>
      </c>
      <c r="H167" s="3" t="s">
        <v>330</v>
      </c>
      <c r="I167" s="2"/>
    </row>
    <row r="168" spans="1:9">
      <c r="A168" s="2">
        <v>167</v>
      </c>
      <c r="B168" s="2" t="s">
        <v>626</v>
      </c>
      <c r="C168" s="2" t="s">
        <v>307</v>
      </c>
      <c r="D168" s="3" t="s">
        <v>627</v>
      </c>
      <c r="E168" s="2" t="s">
        <v>110</v>
      </c>
      <c r="F168" s="2" t="s">
        <v>19</v>
      </c>
      <c r="G168" s="3" t="s">
        <v>342</v>
      </c>
      <c r="H168" s="3" t="s">
        <v>339</v>
      </c>
      <c r="I168" s="2"/>
    </row>
    <row r="169" spans="1:9">
      <c r="A169" s="2">
        <v>168</v>
      </c>
      <c r="B169" s="2" t="s">
        <v>628</v>
      </c>
      <c r="C169" s="2" t="s">
        <v>307</v>
      </c>
      <c r="D169" s="3" t="s">
        <v>629</v>
      </c>
      <c r="E169" s="2" t="s">
        <v>110</v>
      </c>
      <c r="F169" s="2" t="s">
        <v>19</v>
      </c>
      <c r="G169" s="3" t="s">
        <v>342</v>
      </c>
      <c r="H169" s="3" t="s">
        <v>342</v>
      </c>
      <c r="I169" s="2"/>
    </row>
    <row r="170" spans="1:9">
      <c r="A170" s="2">
        <v>169</v>
      </c>
      <c r="B170" s="2" t="s">
        <v>630</v>
      </c>
      <c r="C170" s="2" t="s">
        <v>307</v>
      </c>
      <c r="D170" s="3" t="s">
        <v>631</v>
      </c>
      <c r="E170" s="2" t="s">
        <v>110</v>
      </c>
      <c r="F170" s="2" t="s">
        <v>19</v>
      </c>
      <c r="G170" s="3" t="s">
        <v>342</v>
      </c>
      <c r="H170" s="3" t="s">
        <v>345</v>
      </c>
      <c r="I170" s="2"/>
    </row>
    <row r="171" spans="1:9">
      <c r="A171" s="2">
        <v>170</v>
      </c>
      <c r="B171" s="2" t="s">
        <v>632</v>
      </c>
      <c r="C171" s="2" t="s">
        <v>307</v>
      </c>
      <c r="D171" s="3" t="s">
        <v>633</v>
      </c>
      <c r="E171" s="2" t="s">
        <v>110</v>
      </c>
      <c r="F171" s="2" t="s">
        <v>19</v>
      </c>
      <c r="G171" s="3" t="s">
        <v>342</v>
      </c>
      <c r="H171" s="3" t="s">
        <v>348</v>
      </c>
      <c r="I171" s="2"/>
    </row>
    <row r="172" spans="1:9">
      <c r="A172" s="2">
        <v>171</v>
      </c>
      <c r="B172" s="2" t="s">
        <v>634</v>
      </c>
      <c r="C172" s="2" t="s">
        <v>307</v>
      </c>
      <c r="D172" s="3" t="s">
        <v>635</v>
      </c>
      <c r="E172" s="2" t="s">
        <v>110</v>
      </c>
      <c r="F172" s="2" t="s">
        <v>19</v>
      </c>
      <c r="G172" s="3" t="s">
        <v>342</v>
      </c>
      <c r="H172" s="3" t="s">
        <v>354</v>
      </c>
      <c r="I172" s="2"/>
    </row>
    <row r="173" spans="1:9">
      <c r="A173" s="2">
        <v>172</v>
      </c>
      <c r="B173" s="2" t="s">
        <v>636</v>
      </c>
      <c r="C173" s="2" t="s">
        <v>307</v>
      </c>
      <c r="D173" s="3" t="s">
        <v>637</v>
      </c>
      <c r="E173" s="2" t="s">
        <v>110</v>
      </c>
      <c r="F173" s="2" t="s">
        <v>19</v>
      </c>
      <c r="G173" s="3" t="s">
        <v>342</v>
      </c>
      <c r="H173" s="3" t="s">
        <v>315</v>
      </c>
      <c r="I173" s="2"/>
    </row>
    <row r="174" spans="1:9">
      <c r="A174" s="2">
        <v>173</v>
      </c>
      <c r="B174" s="2" t="s">
        <v>638</v>
      </c>
      <c r="C174" s="2" t="s">
        <v>307</v>
      </c>
      <c r="D174" s="3" t="s">
        <v>639</v>
      </c>
      <c r="E174" s="2" t="s">
        <v>110</v>
      </c>
      <c r="F174" s="2" t="s">
        <v>151</v>
      </c>
      <c r="G174" s="3" t="s">
        <v>342</v>
      </c>
      <c r="H174" s="3" t="s">
        <v>319</v>
      </c>
      <c r="I174" s="2"/>
    </row>
    <row r="175" spans="1:9">
      <c r="A175" s="2">
        <v>174</v>
      </c>
      <c r="B175" s="2" t="s">
        <v>640</v>
      </c>
      <c r="C175" s="2" t="s">
        <v>313</v>
      </c>
      <c r="D175" s="3" t="s">
        <v>641</v>
      </c>
      <c r="E175" s="2" t="s">
        <v>110</v>
      </c>
      <c r="F175" s="2" t="s">
        <v>68</v>
      </c>
      <c r="G175" s="3" t="s">
        <v>342</v>
      </c>
      <c r="H175" s="3" t="s">
        <v>542</v>
      </c>
      <c r="I175" s="2"/>
    </row>
    <row r="176" spans="1:9">
      <c r="A176" s="2">
        <v>175</v>
      </c>
      <c r="B176" s="2" t="s">
        <v>642</v>
      </c>
      <c r="C176" s="2" t="s">
        <v>307</v>
      </c>
      <c r="D176" s="3" t="s">
        <v>643</v>
      </c>
      <c r="E176" s="2" t="s">
        <v>110</v>
      </c>
      <c r="F176" s="2" t="s">
        <v>151</v>
      </c>
      <c r="G176" s="3" t="s">
        <v>432</v>
      </c>
      <c r="H176" s="3" t="s">
        <v>407</v>
      </c>
      <c r="I176" s="2">
        <v>8</v>
      </c>
    </row>
    <row r="177" spans="1:9">
      <c r="A177" s="2">
        <v>176</v>
      </c>
      <c r="B177" s="2" t="s">
        <v>108</v>
      </c>
      <c r="C177" s="2" t="s">
        <v>307</v>
      </c>
      <c r="D177" s="3" t="s">
        <v>109</v>
      </c>
      <c r="E177" s="2" t="s">
        <v>110</v>
      </c>
      <c r="F177" s="2" t="s">
        <v>19</v>
      </c>
      <c r="G177" s="3" t="s">
        <v>432</v>
      </c>
      <c r="H177" s="3" t="s">
        <v>364</v>
      </c>
      <c r="I177" s="2"/>
    </row>
    <row r="178" spans="1:9">
      <c r="A178" s="2">
        <v>177</v>
      </c>
      <c r="B178" s="2" t="s">
        <v>66</v>
      </c>
      <c r="C178" s="2" t="s">
        <v>307</v>
      </c>
      <c r="D178" s="3" t="s">
        <v>644</v>
      </c>
      <c r="E178" s="2" t="s">
        <v>110</v>
      </c>
      <c r="F178" s="2" t="s">
        <v>151</v>
      </c>
      <c r="G178" s="3" t="s">
        <v>432</v>
      </c>
      <c r="H178" s="3" t="s">
        <v>432</v>
      </c>
      <c r="I178" s="2"/>
    </row>
    <row r="179" spans="1:9">
      <c r="A179" s="2">
        <v>178</v>
      </c>
      <c r="B179" s="2" t="s">
        <v>645</v>
      </c>
      <c r="C179" s="2" t="s">
        <v>307</v>
      </c>
      <c r="D179" s="3" t="s">
        <v>646</v>
      </c>
      <c r="E179" s="2" t="s">
        <v>110</v>
      </c>
      <c r="F179" s="2" t="s">
        <v>151</v>
      </c>
      <c r="G179" s="3" t="s">
        <v>432</v>
      </c>
      <c r="H179" s="3" t="s">
        <v>345</v>
      </c>
      <c r="I179" s="2"/>
    </row>
    <row r="180" spans="1:9">
      <c r="A180" s="2">
        <v>179</v>
      </c>
      <c r="B180" s="2" t="s">
        <v>647</v>
      </c>
      <c r="C180" s="2" t="s">
        <v>307</v>
      </c>
      <c r="D180" s="3" t="s">
        <v>648</v>
      </c>
      <c r="E180" s="2" t="s">
        <v>110</v>
      </c>
      <c r="F180" s="2" t="s">
        <v>137</v>
      </c>
      <c r="G180" s="3" t="s">
        <v>432</v>
      </c>
      <c r="H180" s="3" t="s">
        <v>400</v>
      </c>
      <c r="I180" s="2"/>
    </row>
    <row r="181" spans="1:9">
      <c r="A181" s="2">
        <v>180</v>
      </c>
      <c r="B181" s="2" t="s">
        <v>649</v>
      </c>
      <c r="C181" s="2" t="s">
        <v>307</v>
      </c>
      <c r="D181" s="3" t="s">
        <v>650</v>
      </c>
      <c r="E181" s="2" t="s">
        <v>110</v>
      </c>
      <c r="F181" s="2" t="s">
        <v>151</v>
      </c>
      <c r="G181" s="3" t="s">
        <v>432</v>
      </c>
      <c r="H181" s="3" t="s">
        <v>311</v>
      </c>
      <c r="I181" s="2"/>
    </row>
    <row r="182" spans="1:9">
      <c r="A182" s="2">
        <v>181</v>
      </c>
      <c r="B182" s="2" t="s">
        <v>651</v>
      </c>
      <c r="C182" s="2" t="s">
        <v>307</v>
      </c>
      <c r="D182" s="3" t="s">
        <v>652</v>
      </c>
      <c r="E182" s="2" t="s">
        <v>110</v>
      </c>
      <c r="F182" s="2" t="s">
        <v>68</v>
      </c>
      <c r="G182" s="3" t="s">
        <v>432</v>
      </c>
      <c r="H182" s="3" t="s">
        <v>373</v>
      </c>
      <c r="I182" s="2"/>
    </row>
    <row r="183" spans="1:9">
      <c r="A183" s="2">
        <v>182</v>
      </c>
      <c r="B183" s="2" t="s">
        <v>653</v>
      </c>
      <c r="C183" s="2" t="s">
        <v>307</v>
      </c>
      <c r="D183" s="3" t="s">
        <v>654</v>
      </c>
      <c r="E183" s="2" t="s">
        <v>110</v>
      </c>
      <c r="F183" s="2" t="s">
        <v>151</v>
      </c>
      <c r="G183" s="3" t="s">
        <v>432</v>
      </c>
      <c r="H183" s="3" t="s">
        <v>319</v>
      </c>
      <c r="I183" s="2"/>
    </row>
    <row r="184" spans="1:9">
      <c r="A184" s="2">
        <v>183</v>
      </c>
      <c r="B184" s="2" t="s">
        <v>655</v>
      </c>
      <c r="C184" s="2" t="s">
        <v>307</v>
      </c>
      <c r="D184" s="3" t="s">
        <v>656</v>
      </c>
      <c r="E184" s="2" t="s">
        <v>110</v>
      </c>
      <c r="F184" s="2" t="s">
        <v>151</v>
      </c>
      <c r="G184" s="3" t="s">
        <v>345</v>
      </c>
      <c r="H184" s="3" t="s">
        <v>309</v>
      </c>
      <c r="I184" s="2">
        <v>14</v>
      </c>
    </row>
    <row r="185" spans="1:9">
      <c r="A185" s="2">
        <v>184</v>
      </c>
      <c r="B185" s="2" t="s">
        <v>657</v>
      </c>
      <c r="C185" s="2" t="s">
        <v>307</v>
      </c>
      <c r="D185" s="3" t="s">
        <v>658</v>
      </c>
      <c r="E185" s="2" t="s">
        <v>110</v>
      </c>
      <c r="F185" s="2" t="s">
        <v>19</v>
      </c>
      <c r="G185" s="3" t="s">
        <v>345</v>
      </c>
      <c r="H185" s="3" t="s">
        <v>330</v>
      </c>
      <c r="I185" s="2"/>
    </row>
    <row r="186" spans="1:9">
      <c r="A186" s="2">
        <v>185</v>
      </c>
      <c r="B186" s="2" t="s">
        <v>659</v>
      </c>
      <c r="C186" s="2" t="s">
        <v>307</v>
      </c>
      <c r="D186" s="3" t="s">
        <v>660</v>
      </c>
      <c r="E186" s="2" t="s">
        <v>110</v>
      </c>
      <c r="F186" s="2" t="s">
        <v>151</v>
      </c>
      <c r="G186" s="3" t="s">
        <v>345</v>
      </c>
      <c r="H186" s="3" t="s">
        <v>361</v>
      </c>
      <c r="I186" s="2"/>
    </row>
    <row r="187" spans="1:9">
      <c r="A187" s="2">
        <v>186</v>
      </c>
      <c r="B187" s="2" t="s">
        <v>661</v>
      </c>
      <c r="C187" s="2" t="s">
        <v>307</v>
      </c>
      <c r="D187" s="3" t="s">
        <v>662</v>
      </c>
      <c r="E187" s="2" t="s">
        <v>110</v>
      </c>
      <c r="F187" s="2" t="s">
        <v>137</v>
      </c>
      <c r="G187" s="3" t="s">
        <v>345</v>
      </c>
      <c r="H187" s="3" t="s">
        <v>310</v>
      </c>
      <c r="I187" s="2"/>
    </row>
    <row r="188" spans="1:9">
      <c r="A188" s="2">
        <v>187</v>
      </c>
      <c r="B188" s="2" t="s">
        <v>663</v>
      </c>
      <c r="C188" s="2" t="s">
        <v>307</v>
      </c>
      <c r="D188" s="3" t="s">
        <v>664</v>
      </c>
      <c r="E188" s="2" t="s">
        <v>110</v>
      </c>
      <c r="F188" s="2" t="s">
        <v>19</v>
      </c>
      <c r="G188" s="3" t="s">
        <v>345</v>
      </c>
      <c r="H188" s="3" t="s">
        <v>333</v>
      </c>
      <c r="I188" s="2"/>
    </row>
    <row r="189" spans="1:9">
      <c r="A189" s="2">
        <v>188</v>
      </c>
      <c r="B189" s="2" t="s">
        <v>665</v>
      </c>
      <c r="C189" s="2" t="s">
        <v>307</v>
      </c>
      <c r="D189" s="3" t="s">
        <v>666</v>
      </c>
      <c r="E189" s="2" t="s">
        <v>110</v>
      </c>
      <c r="F189" s="2" t="s">
        <v>19</v>
      </c>
      <c r="G189" s="3" t="s">
        <v>345</v>
      </c>
      <c r="H189" s="3" t="s">
        <v>364</v>
      </c>
      <c r="I189" s="2"/>
    </row>
    <row r="190" spans="1:9">
      <c r="A190" s="2">
        <v>189</v>
      </c>
      <c r="B190" s="2" t="s">
        <v>667</v>
      </c>
      <c r="C190" s="2" t="s">
        <v>307</v>
      </c>
      <c r="D190" s="3" t="s">
        <v>668</v>
      </c>
      <c r="E190" s="2" t="s">
        <v>110</v>
      </c>
      <c r="F190" s="2" t="s">
        <v>19</v>
      </c>
      <c r="G190" s="3" t="s">
        <v>345</v>
      </c>
      <c r="H190" s="3" t="s">
        <v>336</v>
      </c>
      <c r="I190" s="2"/>
    </row>
    <row r="191" spans="1:9">
      <c r="A191" s="2">
        <v>190</v>
      </c>
      <c r="B191" s="2" t="s">
        <v>669</v>
      </c>
      <c r="C191" s="2" t="s">
        <v>307</v>
      </c>
      <c r="D191" s="3" t="s">
        <v>670</v>
      </c>
      <c r="E191" s="2" t="s">
        <v>110</v>
      </c>
      <c r="F191" s="2" t="s">
        <v>151</v>
      </c>
      <c r="G191" s="3" t="s">
        <v>345</v>
      </c>
      <c r="H191" s="3" t="s">
        <v>432</v>
      </c>
      <c r="I191" s="2"/>
    </row>
    <row r="192" spans="1:9">
      <c r="A192" s="2">
        <v>191</v>
      </c>
      <c r="B192" s="2" t="s">
        <v>671</v>
      </c>
      <c r="C192" s="2" t="s">
        <v>307</v>
      </c>
      <c r="D192" s="3" t="s">
        <v>672</v>
      </c>
      <c r="E192" s="2" t="s">
        <v>110</v>
      </c>
      <c r="F192" s="2" t="s">
        <v>137</v>
      </c>
      <c r="G192" s="3" t="s">
        <v>345</v>
      </c>
      <c r="H192" s="3" t="s">
        <v>311</v>
      </c>
      <c r="I192" s="2"/>
    </row>
    <row r="193" spans="1:9">
      <c r="A193" s="2">
        <v>192</v>
      </c>
      <c r="B193" s="2" t="s">
        <v>673</v>
      </c>
      <c r="C193" s="2" t="s">
        <v>307</v>
      </c>
      <c r="D193" s="3" t="s">
        <v>674</v>
      </c>
      <c r="E193" s="2" t="s">
        <v>110</v>
      </c>
      <c r="F193" s="2" t="s">
        <v>151</v>
      </c>
      <c r="G193" s="3" t="s">
        <v>345</v>
      </c>
      <c r="H193" s="3" t="s">
        <v>354</v>
      </c>
      <c r="I193" s="2"/>
    </row>
    <row r="194" spans="1:9">
      <c r="A194" s="2">
        <v>193</v>
      </c>
      <c r="B194" s="2" t="s">
        <v>173</v>
      </c>
      <c r="C194" s="2" t="s">
        <v>313</v>
      </c>
      <c r="D194" s="3" t="s">
        <v>174</v>
      </c>
      <c r="E194" s="2" t="s">
        <v>110</v>
      </c>
      <c r="F194" s="2" t="s">
        <v>68</v>
      </c>
      <c r="G194" s="3" t="s">
        <v>345</v>
      </c>
      <c r="H194" s="3" t="s">
        <v>373</v>
      </c>
      <c r="I194" s="2"/>
    </row>
    <row r="195" spans="1:9">
      <c r="A195" s="2">
        <v>194</v>
      </c>
      <c r="B195" s="2" t="s">
        <v>675</v>
      </c>
      <c r="C195" s="2" t="s">
        <v>307</v>
      </c>
      <c r="D195" s="3" t="s">
        <v>676</v>
      </c>
      <c r="E195" s="2" t="s">
        <v>110</v>
      </c>
      <c r="F195" s="2" t="s">
        <v>151</v>
      </c>
      <c r="G195" s="3" t="s">
        <v>345</v>
      </c>
      <c r="H195" s="3" t="s">
        <v>542</v>
      </c>
      <c r="I195" s="2"/>
    </row>
    <row r="196" spans="1:9">
      <c r="A196" s="2">
        <v>195</v>
      </c>
      <c r="B196" s="2" t="s">
        <v>677</v>
      </c>
      <c r="C196" s="2" t="s">
        <v>307</v>
      </c>
      <c r="D196" s="3" t="s">
        <v>678</v>
      </c>
      <c r="E196" s="2" t="s">
        <v>110</v>
      </c>
      <c r="F196" s="2" t="s">
        <v>151</v>
      </c>
      <c r="G196" s="3" t="s">
        <v>345</v>
      </c>
      <c r="H196" s="3" t="s">
        <v>357</v>
      </c>
      <c r="I196" s="2"/>
    </row>
    <row r="197" spans="1:9">
      <c r="A197" s="2">
        <v>196</v>
      </c>
      <c r="B197" s="2" t="s">
        <v>679</v>
      </c>
      <c r="C197" s="2" t="s">
        <v>307</v>
      </c>
      <c r="D197" s="3" t="s">
        <v>680</v>
      </c>
      <c r="E197" s="2" t="s">
        <v>110</v>
      </c>
      <c r="F197" s="2" t="s">
        <v>151</v>
      </c>
      <c r="G197" s="3" t="s">
        <v>345</v>
      </c>
      <c r="H197" s="3" t="s">
        <v>326</v>
      </c>
      <c r="I197" s="2"/>
    </row>
    <row r="198" spans="1:9">
      <c r="A198" s="2">
        <v>197</v>
      </c>
      <c r="B198" s="2" t="s">
        <v>681</v>
      </c>
      <c r="C198" s="2" t="s">
        <v>307</v>
      </c>
      <c r="D198" s="3" t="s">
        <v>682</v>
      </c>
      <c r="E198" s="2" t="s">
        <v>110</v>
      </c>
      <c r="F198" s="2" t="s">
        <v>151</v>
      </c>
      <c r="G198" s="3" t="s">
        <v>348</v>
      </c>
      <c r="H198" s="3" t="s">
        <v>309</v>
      </c>
      <c r="I198" s="2">
        <v>14</v>
      </c>
    </row>
    <row r="199" spans="1:9">
      <c r="A199" s="2">
        <v>198</v>
      </c>
      <c r="B199" s="2" t="s">
        <v>170</v>
      </c>
      <c r="C199" s="2" t="s">
        <v>313</v>
      </c>
      <c r="D199" s="3" t="s">
        <v>171</v>
      </c>
      <c r="E199" s="2" t="s">
        <v>110</v>
      </c>
      <c r="F199" s="2" t="s">
        <v>68</v>
      </c>
      <c r="G199" s="3" t="s">
        <v>348</v>
      </c>
      <c r="H199" s="3" t="s">
        <v>330</v>
      </c>
      <c r="I199" s="2"/>
    </row>
    <row r="200" spans="1:9">
      <c r="A200" s="2">
        <v>199</v>
      </c>
      <c r="B200" s="2" t="s">
        <v>132</v>
      </c>
      <c r="C200" s="2" t="s">
        <v>307</v>
      </c>
      <c r="D200" s="3" t="s">
        <v>133</v>
      </c>
      <c r="E200" s="2" t="s">
        <v>110</v>
      </c>
      <c r="F200" s="2" t="s">
        <v>19</v>
      </c>
      <c r="G200" s="3" t="s">
        <v>348</v>
      </c>
      <c r="H200" s="3" t="s">
        <v>361</v>
      </c>
      <c r="I200" s="2"/>
    </row>
    <row r="201" spans="1:9">
      <c r="A201" s="2">
        <v>200</v>
      </c>
      <c r="B201" s="2" t="s">
        <v>683</v>
      </c>
      <c r="C201" s="2" t="s">
        <v>307</v>
      </c>
      <c r="D201" s="3" t="s">
        <v>684</v>
      </c>
      <c r="E201" s="2" t="s">
        <v>110</v>
      </c>
      <c r="F201" s="2" t="s">
        <v>19</v>
      </c>
      <c r="G201" s="3" t="s">
        <v>348</v>
      </c>
      <c r="H201" s="3" t="s">
        <v>424</v>
      </c>
      <c r="I201" s="2"/>
    </row>
    <row r="202" spans="1:9">
      <c r="A202" s="2">
        <v>201</v>
      </c>
      <c r="B202" s="2" t="s">
        <v>685</v>
      </c>
      <c r="C202" s="2" t="s">
        <v>307</v>
      </c>
      <c r="D202" s="3" t="s">
        <v>686</v>
      </c>
      <c r="E202" s="2" t="s">
        <v>110</v>
      </c>
      <c r="F202" s="2" t="s">
        <v>19</v>
      </c>
      <c r="G202" s="3" t="s">
        <v>348</v>
      </c>
      <c r="H202" s="3" t="s">
        <v>310</v>
      </c>
      <c r="I202" s="2"/>
    </row>
    <row r="203" spans="1:9">
      <c r="A203" s="2">
        <v>202</v>
      </c>
      <c r="B203" s="2" t="s">
        <v>687</v>
      </c>
      <c r="C203" s="2" t="s">
        <v>307</v>
      </c>
      <c r="D203" s="3" t="s">
        <v>688</v>
      </c>
      <c r="E203" s="2" t="s">
        <v>110</v>
      </c>
      <c r="F203" s="2" t="s">
        <v>19</v>
      </c>
      <c r="G203" s="3" t="s">
        <v>348</v>
      </c>
      <c r="H203" s="3" t="s">
        <v>333</v>
      </c>
      <c r="I203" s="2"/>
    </row>
    <row r="204" spans="1:9">
      <c r="A204" s="2">
        <v>203</v>
      </c>
      <c r="B204" s="2" t="s">
        <v>689</v>
      </c>
      <c r="C204" s="2" t="s">
        <v>307</v>
      </c>
      <c r="D204" s="3" t="s">
        <v>690</v>
      </c>
      <c r="E204" s="2" t="s">
        <v>110</v>
      </c>
      <c r="F204" s="2" t="s">
        <v>151</v>
      </c>
      <c r="G204" s="3" t="s">
        <v>348</v>
      </c>
      <c r="H204" s="3" t="s">
        <v>364</v>
      </c>
      <c r="I204" s="2"/>
    </row>
    <row r="205" spans="1:9">
      <c r="A205" s="2">
        <v>204</v>
      </c>
      <c r="B205" s="2" t="s">
        <v>691</v>
      </c>
      <c r="C205" s="2" t="s">
        <v>307</v>
      </c>
      <c r="D205" s="3" t="s">
        <v>692</v>
      </c>
      <c r="E205" s="2" t="s">
        <v>110</v>
      </c>
      <c r="F205" s="2" t="s">
        <v>19</v>
      </c>
      <c r="G205" s="3" t="s">
        <v>348</v>
      </c>
      <c r="H205" s="3" t="s">
        <v>336</v>
      </c>
      <c r="I205" s="2"/>
    </row>
    <row r="206" spans="1:9">
      <c r="A206" s="2">
        <v>205</v>
      </c>
      <c r="B206" s="2" t="s">
        <v>693</v>
      </c>
      <c r="C206" s="2" t="s">
        <v>307</v>
      </c>
      <c r="D206" s="3" t="s">
        <v>694</v>
      </c>
      <c r="E206" s="2" t="s">
        <v>110</v>
      </c>
      <c r="F206" s="2" t="s">
        <v>19</v>
      </c>
      <c r="G206" s="3" t="s">
        <v>348</v>
      </c>
      <c r="H206" s="3" t="s">
        <v>432</v>
      </c>
      <c r="I206" s="2"/>
    </row>
    <row r="207" spans="1:9">
      <c r="A207" s="2">
        <v>206</v>
      </c>
      <c r="B207" s="2" t="s">
        <v>695</v>
      </c>
      <c r="C207" s="2" t="s">
        <v>307</v>
      </c>
      <c r="D207" s="3" t="s">
        <v>696</v>
      </c>
      <c r="E207" s="2" t="s">
        <v>110</v>
      </c>
      <c r="F207" s="2" t="s">
        <v>151</v>
      </c>
      <c r="G207" s="3" t="s">
        <v>348</v>
      </c>
      <c r="H207" s="3" t="s">
        <v>348</v>
      </c>
      <c r="I207" s="2"/>
    </row>
    <row r="208" spans="1:9">
      <c r="A208" s="2">
        <v>207</v>
      </c>
      <c r="B208" s="2" t="s">
        <v>697</v>
      </c>
      <c r="C208" s="2" t="s">
        <v>307</v>
      </c>
      <c r="D208" s="3" t="s">
        <v>698</v>
      </c>
      <c r="E208" s="2" t="s">
        <v>110</v>
      </c>
      <c r="F208" s="2" t="s">
        <v>19</v>
      </c>
      <c r="G208" s="3" t="s">
        <v>348</v>
      </c>
      <c r="H208" s="3" t="s">
        <v>400</v>
      </c>
      <c r="I208" s="2"/>
    </row>
    <row r="209" spans="1:9">
      <c r="A209" s="2">
        <v>208</v>
      </c>
      <c r="B209" s="2" t="s">
        <v>699</v>
      </c>
      <c r="C209" s="2" t="s">
        <v>307</v>
      </c>
      <c r="D209" s="3" t="s">
        <v>700</v>
      </c>
      <c r="E209" s="2" t="s">
        <v>110</v>
      </c>
      <c r="F209" s="2" t="s">
        <v>19</v>
      </c>
      <c r="G209" s="3" t="s">
        <v>348</v>
      </c>
      <c r="H209" s="3" t="s">
        <v>315</v>
      </c>
      <c r="I209" s="2"/>
    </row>
    <row r="210" spans="1:9">
      <c r="A210" s="2">
        <v>209</v>
      </c>
      <c r="B210" s="2" t="s">
        <v>153</v>
      </c>
      <c r="C210" s="2" t="s">
        <v>307</v>
      </c>
      <c r="D210" s="3" t="s">
        <v>154</v>
      </c>
      <c r="E210" s="2" t="s">
        <v>110</v>
      </c>
      <c r="F210" s="2" t="s">
        <v>151</v>
      </c>
      <c r="G210" s="3" t="s">
        <v>348</v>
      </c>
      <c r="H210" s="3" t="s">
        <v>319</v>
      </c>
      <c r="I210" s="2"/>
    </row>
    <row r="211" spans="1:9">
      <c r="A211" s="2">
        <v>210</v>
      </c>
      <c r="B211" s="2" t="s">
        <v>701</v>
      </c>
      <c r="C211" s="2" t="s">
        <v>307</v>
      </c>
      <c r="D211" s="3" t="s">
        <v>702</v>
      </c>
      <c r="E211" s="2" t="s">
        <v>110</v>
      </c>
      <c r="F211" s="2" t="s">
        <v>19</v>
      </c>
      <c r="G211" s="3" t="s">
        <v>348</v>
      </c>
      <c r="H211" s="3" t="s">
        <v>542</v>
      </c>
      <c r="I211" s="2"/>
    </row>
  </sheetData>
  <mergeCells count="19">
    <mergeCell ref="I2:I9"/>
    <mergeCell ref="I10:I19"/>
    <mergeCell ref="I20:I29"/>
    <mergeCell ref="I30:I36"/>
    <mergeCell ref="I37:I43"/>
    <mergeCell ref="I44:I55"/>
    <mergeCell ref="I56:I65"/>
    <mergeCell ref="I66:I81"/>
    <mergeCell ref="I82:I90"/>
    <mergeCell ref="I91:I103"/>
    <mergeCell ref="I104:I109"/>
    <mergeCell ref="I110:I123"/>
    <mergeCell ref="I124:I130"/>
    <mergeCell ref="I131:I148"/>
    <mergeCell ref="I149:I164"/>
    <mergeCell ref="I165:I175"/>
    <mergeCell ref="I176:I183"/>
    <mergeCell ref="I184:I197"/>
    <mergeCell ref="I198:I211"/>
  </mergeCell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总成绩</vt:lpstr>
      <vt:lpstr>女所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2017-10-28T10:01:00Z</cp:lastPrinted>
  <dcterms:modified xsi:type="dcterms:W3CDTF">2017-10-31T06:38:02Z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