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女" sheetId="5" r:id="rId1"/>
  </sheets>
  <calcPr calcId="124519"/>
</workbook>
</file>

<file path=xl/calcChain.xml><?xml version="1.0" encoding="utf-8"?>
<calcChain xmlns="http://schemas.openxmlformats.org/spreadsheetml/2006/main">
  <c r="I4" i="5"/>
  <c r="I6"/>
  <c r="I5"/>
  <c r="I7"/>
  <c r="I9"/>
  <c r="I8"/>
  <c r="I10"/>
  <c r="I11"/>
  <c r="I12"/>
  <c r="I13"/>
  <c r="I15"/>
  <c r="I14"/>
  <c r="I29"/>
  <c r="I18"/>
  <c r="I21"/>
  <c r="I19"/>
  <c r="I16"/>
  <c r="I27"/>
  <c r="I20"/>
  <c r="I17"/>
  <c r="I22"/>
  <c r="I25"/>
  <c r="I26"/>
  <c r="I31"/>
  <c r="I28"/>
  <c r="I23"/>
  <c r="I24"/>
  <c r="I34"/>
  <c r="I32"/>
  <c r="I33"/>
  <c r="I30"/>
  <c r="I36"/>
  <c r="I40"/>
  <c r="I37"/>
  <c r="I39"/>
  <c r="I35"/>
  <c r="I38"/>
  <c r="I42"/>
  <c r="I41"/>
  <c r="I3"/>
  <c r="G4"/>
  <c r="G8"/>
  <c r="G6"/>
  <c r="G47"/>
  <c r="G9"/>
  <c r="G46"/>
  <c r="G5"/>
  <c r="G45"/>
  <c r="G14"/>
  <c r="G10"/>
  <c r="G7"/>
  <c r="G12"/>
  <c r="G15"/>
  <c r="G25"/>
  <c r="G11"/>
  <c r="G43"/>
  <c r="G48"/>
  <c r="G49"/>
  <c r="G44"/>
  <c r="G22"/>
  <c r="G26"/>
  <c r="G39"/>
  <c r="G29"/>
  <c r="G27"/>
  <c r="G19"/>
  <c r="G33"/>
  <c r="G23"/>
  <c r="G55"/>
  <c r="G17"/>
  <c r="G16"/>
  <c r="G51"/>
  <c r="G53"/>
  <c r="G20"/>
  <c r="G21"/>
  <c r="G18"/>
  <c r="G35"/>
  <c r="G34"/>
  <c r="G28"/>
  <c r="G31"/>
  <c r="G54"/>
  <c r="G50"/>
  <c r="G24"/>
  <c r="G36"/>
  <c r="G40"/>
  <c r="G37"/>
  <c r="G13"/>
  <c r="G42"/>
  <c r="G30"/>
  <c r="G32"/>
  <c r="G38"/>
  <c r="G52"/>
  <c r="G41"/>
  <c r="G3"/>
  <c r="E4"/>
  <c r="E8"/>
  <c r="J8" s="1"/>
  <c r="E6"/>
  <c r="E47"/>
  <c r="E9"/>
  <c r="E46"/>
  <c r="E5"/>
  <c r="E45"/>
  <c r="E14"/>
  <c r="E10"/>
  <c r="J10" s="1"/>
  <c r="E7"/>
  <c r="E12"/>
  <c r="E15"/>
  <c r="E25"/>
  <c r="J25" s="1"/>
  <c r="E11"/>
  <c r="E43"/>
  <c r="E48"/>
  <c r="E49"/>
  <c r="E44"/>
  <c r="E22"/>
  <c r="E26"/>
  <c r="E39"/>
  <c r="J39" s="1"/>
  <c r="E29"/>
  <c r="E27"/>
  <c r="E19"/>
  <c r="E33"/>
  <c r="J33" s="1"/>
  <c r="E23"/>
  <c r="E55"/>
  <c r="E17"/>
  <c r="E16"/>
  <c r="J16" s="1"/>
  <c r="E51"/>
  <c r="E53"/>
  <c r="E20"/>
  <c r="E21"/>
  <c r="J21" s="1"/>
  <c r="E18"/>
  <c r="E35"/>
  <c r="E34"/>
  <c r="E28"/>
  <c r="J28" s="1"/>
  <c r="E31"/>
  <c r="E54"/>
  <c r="E50"/>
  <c r="E24"/>
  <c r="J24" s="1"/>
  <c r="E36"/>
  <c r="E40"/>
  <c r="E37"/>
  <c r="E13"/>
  <c r="J13" s="1"/>
  <c r="E42"/>
  <c r="E30"/>
  <c r="E32"/>
  <c r="E38"/>
  <c r="J38" s="1"/>
  <c r="E52"/>
  <c r="E41"/>
  <c r="E3"/>
  <c r="J40" l="1"/>
  <c r="J35"/>
  <c r="J27"/>
  <c r="J22"/>
  <c r="J12"/>
  <c r="J41"/>
  <c r="J30"/>
  <c r="J3"/>
  <c r="J32"/>
  <c r="J37"/>
  <c r="J34"/>
  <c r="J20"/>
  <c r="J17"/>
  <c r="J19"/>
  <c r="J26"/>
  <c r="J15"/>
  <c r="J14"/>
  <c r="J9"/>
  <c r="J4"/>
  <c r="J42"/>
  <c r="J36"/>
  <c r="J31"/>
  <c r="J18"/>
  <c r="J23"/>
  <c r="J29"/>
  <c r="J11"/>
  <c r="J7"/>
  <c r="J5"/>
  <c r="J6"/>
</calcChain>
</file>

<file path=xl/sharedStrings.xml><?xml version="1.0" encoding="utf-8"?>
<sst xmlns="http://schemas.openxmlformats.org/spreadsheetml/2006/main" count="262" uniqueCount="161">
  <si>
    <t>吉候衣星</t>
  </si>
  <si>
    <t>准考证号</t>
    <phoneticPr fontId="1" type="noConversion"/>
  </si>
  <si>
    <t>姓名</t>
    <phoneticPr fontId="1" type="noConversion"/>
  </si>
  <si>
    <t>笔试成绩</t>
    <phoneticPr fontId="1" type="noConversion"/>
  </si>
  <si>
    <t>雷昀林</t>
  </si>
  <si>
    <t>杨丹</t>
  </si>
  <si>
    <t>余梦妮</t>
  </si>
  <si>
    <t>杨艳</t>
  </si>
  <si>
    <t>邓芷蝶</t>
  </si>
  <si>
    <t>赵芳</t>
  </si>
  <si>
    <t>王楠焱</t>
  </si>
  <si>
    <t>性别</t>
    <phoneticPr fontId="1" type="noConversion"/>
  </si>
  <si>
    <t>女</t>
    <phoneticPr fontId="1" type="noConversion"/>
  </si>
  <si>
    <t>女</t>
    <phoneticPr fontId="1" type="noConversion"/>
  </si>
  <si>
    <t>46</t>
    <phoneticPr fontId="1" type="noConversion"/>
  </si>
  <si>
    <t>女</t>
    <phoneticPr fontId="1" type="noConversion"/>
  </si>
  <si>
    <t>48</t>
    <phoneticPr fontId="1" type="noConversion"/>
  </si>
  <si>
    <t>女</t>
    <phoneticPr fontId="1" type="noConversion"/>
  </si>
  <si>
    <t>49</t>
    <phoneticPr fontId="1" type="noConversion"/>
  </si>
  <si>
    <t>女</t>
    <phoneticPr fontId="1" type="noConversion"/>
  </si>
  <si>
    <t>51</t>
    <phoneticPr fontId="1" type="noConversion"/>
  </si>
  <si>
    <t>计算机上机操作成绩</t>
    <phoneticPr fontId="1" type="noConversion"/>
  </si>
  <si>
    <t>003</t>
    <phoneticPr fontId="1" type="noConversion"/>
  </si>
  <si>
    <t>052</t>
    <phoneticPr fontId="1" type="noConversion"/>
  </si>
  <si>
    <t>冯黄林</t>
    <phoneticPr fontId="1" type="noConversion"/>
  </si>
  <si>
    <t>62</t>
    <phoneticPr fontId="1" type="noConversion"/>
  </si>
  <si>
    <t>286</t>
    <phoneticPr fontId="1" type="noConversion"/>
  </si>
  <si>
    <t>李瑞雪</t>
    <phoneticPr fontId="1" type="noConversion"/>
  </si>
  <si>
    <t>69</t>
    <phoneticPr fontId="1" type="noConversion"/>
  </si>
  <si>
    <t>028</t>
    <phoneticPr fontId="1" type="noConversion"/>
  </si>
  <si>
    <t>228</t>
    <phoneticPr fontId="1" type="noConversion"/>
  </si>
  <si>
    <t>72</t>
    <phoneticPr fontId="1" type="noConversion"/>
  </si>
  <si>
    <t>128</t>
    <phoneticPr fontId="1" type="noConversion"/>
  </si>
  <si>
    <t>江宇佳</t>
    <phoneticPr fontId="1" type="noConversion"/>
  </si>
  <si>
    <t>56</t>
    <phoneticPr fontId="1" type="noConversion"/>
  </si>
  <si>
    <t>331</t>
    <phoneticPr fontId="1" type="noConversion"/>
  </si>
  <si>
    <t>赵小燕</t>
    <phoneticPr fontId="1" type="noConversion"/>
  </si>
  <si>
    <t>62</t>
    <phoneticPr fontId="1" type="noConversion"/>
  </si>
  <si>
    <t>007</t>
    <phoneticPr fontId="1" type="noConversion"/>
  </si>
  <si>
    <t>117</t>
    <phoneticPr fontId="1" type="noConversion"/>
  </si>
  <si>
    <t>黄芳</t>
    <phoneticPr fontId="1" type="noConversion"/>
  </si>
  <si>
    <t>60</t>
    <phoneticPr fontId="1" type="noConversion"/>
  </si>
  <si>
    <t>131</t>
    <phoneticPr fontId="1" type="noConversion"/>
  </si>
  <si>
    <t>万思乔</t>
    <phoneticPr fontId="1" type="noConversion"/>
  </si>
  <si>
    <t>68</t>
    <phoneticPr fontId="1" type="noConversion"/>
  </si>
  <si>
    <t>146</t>
    <phoneticPr fontId="1" type="noConversion"/>
  </si>
  <si>
    <t>陈传丽</t>
    <phoneticPr fontId="1" type="noConversion"/>
  </si>
  <si>
    <t>356</t>
    <phoneticPr fontId="1" type="noConversion"/>
  </si>
  <si>
    <t>黄梦奇</t>
    <phoneticPr fontId="1" type="noConversion"/>
  </si>
  <si>
    <t>47</t>
    <phoneticPr fontId="1" type="noConversion"/>
  </si>
  <si>
    <t>122</t>
    <phoneticPr fontId="1" type="noConversion"/>
  </si>
  <si>
    <t>韩悦</t>
    <phoneticPr fontId="1" type="noConversion"/>
  </si>
  <si>
    <t>59</t>
    <phoneticPr fontId="1" type="noConversion"/>
  </si>
  <si>
    <t>276</t>
    <phoneticPr fontId="1" type="noConversion"/>
  </si>
  <si>
    <t>文琪</t>
    <phoneticPr fontId="1" type="noConversion"/>
  </si>
  <si>
    <t>61</t>
    <phoneticPr fontId="1" type="noConversion"/>
  </si>
  <si>
    <t>019</t>
    <phoneticPr fontId="1" type="noConversion"/>
  </si>
  <si>
    <t>67</t>
    <phoneticPr fontId="1" type="noConversion"/>
  </si>
  <si>
    <t>100</t>
    <phoneticPr fontId="1" type="noConversion"/>
  </si>
  <si>
    <t>刘闽</t>
    <phoneticPr fontId="1" type="noConversion"/>
  </si>
  <si>
    <t>52</t>
    <phoneticPr fontId="1" type="noConversion"/>
  </si>
  <si>
    <t>345</t>
    <phoneticPr fontId="1" type="noConversion"/>
  </si>
  <si>
    <t>饶夏颖</t>
    <phoneticPr fontId="1" type="noConversion"/>
  </si>
  <si>
    <t>44</t>
    <phoneticPr fontId="1" type="noConversion"/>
  </si>
  <si>
    <t>111</t>
    <phoneticPr fontId="1" type="noConversion"/>
  </si>
  <si>
    <t>杨静</t>
    <phoneticPr fontId="1" type="noConversion"/>
  </si>
  <si>
    <t>262</t>
    <phoneticPr fontId="1" type="noConversion"/>
  </si>
  <si>
    <t>杨艺梅</t>
    <phoneticPr fontId="1" type="noConversion"/>
  </si>
  <si>
    <t>173</t>
    <phoneticPr fontId="1" type="noConversion"/>
  </si>
  <si>
    <t>知晓娟</t>
    <phoneticPr fontId="1" type="noConversion"/>
  </si>
  <si>
    <t>42</t>
    <phoneticPr fontId="1" type="noConversion"/>
  </si>
  <si>
    <t>157</t>
    <phoneticPr fontId="1" type="noConversion"/>
  </si>
  <si>
    <t>董虹佐</t>
    <phoneticPr fontId="1" type="noConversion"/>
  </si>
  <si>
    <t>58</t>
    <phoneticPr fontId="1" type="noConversion"/>
  </si>
  <si>
    <t>103</t>
    <phoneticPr fontId="1" type="noConversion"/>
  </si>
  <si>
    <t>颜微</t>
    <phoneticPr fontId="1" type="noConversion"/>
  </si>
  <si>
    <t>57</t>
    <phoneticPr fontId="1" type="noConversion"/>
  </si>
  <si>
    <t>072</t>
    <phoneticPr fontId="1" type="noConversion"/>
  </si>
  <si>
    <t>汪怡梅</t>
    <phoneticPr fontId="1" type="noConversion"/>
  </si>
  <si>
    <t>66</t>
    <phoneticPr fontId="1" type="noConversion"/>
  </si>
  <si>
    <t>099</t>
    <phoneticPr fontId="1" type="noConversion"/>
  </si>
  <si>
    <t>49</t>
    <phoneticPr fontId="1" type="noConversion"/>
  </si>
  <si>
    <t>009</t>
    <phoneticPr fontId="1" type="noConversion"/>
  </si>
  <si>
    <t>214</t>
    <phoneticPr fontId="1" type="noConversion"/>
  </si>
  <si>
    <t>杨冉</t>
    <phoneticPr fontId="1" type="noConversion"/>
  </si>
  <si>
    <t>51</t>
    <phoneticPr fontId="1" type="noConversion"/>
  </si>
  <si>
    <t>113</t>
    <phoneticPr fontId="1" type="noConversion"/>
  </si>
  <si>
    <t>尹贻冉</t>
    <phoneticPr fontId="1" type="noConversion"/>
  </si>
  <si>
    <t>135</t>
    <phoneticPr fontId="1" type="noConversion"/>
  </si>
  <si>
    <t>刘宥佐</t>
    <phoneticPr fontId="1" type="noConversion"/>
  </si>
  <si>
    <t>54</t>
    <phoneticPr fontId="1" type="noConversion"/>
  </si>
  <si>
    <t>220</t>
    <phoneticPr fontId="1" type="noConversion"/>
  </si>
  <si>
    <t>郑雨梦</t>
    <phoneticPr fontId="1" type="noConversion"/>
  </si>
  <si>
    <t>63</t>
    <phoneticPr fontId="1" type="noConversion"/>
  </si>
  <si>
    <t>033</t>
    <phoneticPr fontId="1" type="noConversion"/>
  </si>
  <si>
    <t>代馨</t>
    <phoneticPr fontId="1" type="noConversion"/>
  </si>
  <si>
    <t>002</t>
    <phoneticPr fontId="1" type="noConversion"/>
  </si>
  <si>
    <t>062</t>
    <phoneticPr fontId="1" type="noConversion"/>
  </si>
  <si>
    <t>王约隐</t>
    <phoneticPr fontId="1" type="noConversion"/>
  </si>
  <si>
    <t>129</t>
    <phoneticPr fontId="1" type="noConversion"/>
  </si>
  <si>
    <t>李彦霖</t>
    <phoneticPr fontId="1" type="noConversion"/>
  </si>
  <si>
    <t>224</t>
    <phoneticPr fontId="1" type="noConversion"/>
  </si>
  <si>
    <t>王沁瑶</t>
    <phoneticPr fontId="1" type="noConversion"/>
  </si>
  <si>
    <t>47</t>
    <phoneticPr fontId="1" type="noConversion"/>
  </si>
  <si>
    <t>144</t>
    <phoneticPr fontId="1" type="noConversion"/>
  </si>
  <si>
    <t>蒋美玲</t>
    <phoneticPr fontId="1" type="noConversion"/>
  </si>
  <si>
    <t>44</t>
    <phoneticPr fontId="1" type="noConversion"/>
  </si>
  <si>
    <t>032</t>
    <phoneticPr fontId="1" type="noConversion"/>
  </si>
  <si>
    <t>周雨欣</t>
    <phoneticPr fontId="1" type="noConversion"/>
  </si>
  <si>
    <t>40</t>
    <phoneticPr fontId="1" type="noConversion"/>
  </si>
  <si>
    <t>080</t>
    <phoneticPr fontId="1" type="noConversion"/>
  </si>
  <si>
    <t>姜惠云</t>
    <phoneticPr fontId="1" type="noConversion"/>
  </si>
  <si>
    <t>56</t>
    <phoneticPr fontId="1" type="noConversion"/>
  </si>
  <si>
    <t>176</t>
    <phoneticPr fontId="1" type="noConversion"/>
  </si>
  <si>
    <t>张翌媛</t>
    <phoneticPr fontId="1" type="noConversion"/>
  </si>
  <si>
    <t>294</t>
    <phoneticPr fontId="1" type="noConversion"/>
  </si>
  <si>
    <t>梁熙贝</t>
    <phoneticPr fontId="1" type="noConversion"/>
  </si>
  <si>
    <t>038</t>
    <phoneticPr fontId="1" type="noConversion"/>
  </si>
  <si>
    <t>陆艺</t>
    <phoneticPr fontId="1" type="noConversion"/>
  </si>
  <si>
    <t>074</t>
    <phoneticPr fontId="1" type="noConversion"/>
  </si>
  <si>
    <t>陈思弘</t>
    <phoneticPr fontId="1" type="noConversion"/>
  </si>
  <si>
    <t>263</t>
    <phoneticPr fontId="1" type="noConversion"/>
  </si>
  <si>
    <t>曾怀静</t>
    <phoneticPr fontId="1" type="noConversion"/>
  </si>
  <si>
    <t>315</t>
    <phoneticPr fontId="1" type="noConversion"/>
  </si>
  <si>
    <t>陈莹</t>
    <phoneticPr fontId="1" type="noConversion"/>
  </si>
  <si>
    <t>010</t>
    <phoneticPr fontId="1" type="noConversion"/>
  </si>
  <si>
    <t>018</t>
    <phoneticPr fontId="1" type="noConversion"/>
  </si>
  <si>
    <t>194</t>
    <phoneticPr fontId="1" type="noConversion"/>
  </si>
  <si>
    <t>易丝</t>
    <phoneticPr fontId="1" type="noConversion"/>
  </si>
  <si>
    <t>245</t>
    <phoneticPr fontId="1" type="noConversion"/>
  </si>
  <si>
    <t>32</t>
    <phoneticPr fontId="1" type="noConversion"/>
  </si>
  <si>
    <t>012</t>
    <phoneticPr fontId="1" type="noConversion"/>
  </si>
  <si>
    <t>154</t>
    <phoneticPr fontId="1" type="noConversion"/>
  </si>
  <si>
    <t>赵诗依</t>
    <phoneticPr fontId="1" type="noConversion"/>
  </si>
  <si>
    <t>39</t>
    <phoneticPr fontId="1" type="noConversion"/>
  </si>
  <si>
    <t>270</t>
    <phoneticPr fontId="1" type="noConversion"/>
  </si>
  <si>
    <t>周未晞</t>
    <phoneticPr fontId="1" type="noConversion"/>
  </si>
  <si>
    <t>37</t>
    <phoneticPr fontId="1" type="noConversion"/>
  </si>
  <si>
    <t>096</t>
    <phoneticPr fontId="1" type="noConversion"/>
  </si>
  <si>
    <t>褚燕</t>
    <phoneticPr fontId="1" type="noConversion"/>
  </si>
  <si>
    <t>41</t>
    <phoneticPr fontId="1" type="noConversion"/>
  </si>
  <si>
    <t>316</t>
    <phoneticPr fontId="1" type="noConversion"/>
  </si>
  <si>
    <t>周晨晞</t>
    <phoneticPr fontId="1" type="noConversion"/>
  </si>
  <si>
    <t>38</t>
    <phoneticPr fontId="1" type="noConversion"/>
  </si>
  <si>
    <t>164</t>
    <phoneticPr fontId="1" type="noConversion"/>
  </si>
  <si>
    <t>杨菊</t>
    <phoneticPr fontId="1" type="noConversion"/>
  </si>
  <si>
    <t>34</t>
    <phoneticPr fontId="1" type="noConversion"/>
  </si>
  <si>
    <t>乔晨乐</t>
    <phoneticPr fontId="1" type="noConversion"/>
  </si>
  <si>
    <t>笔试折合成绩</t>
    <phoneticPr fontId="1" type="noConversion"/>
  </si>
  <si>
    <t>计算机上机操作折合成绩</t>
    <phoneticPr fontId="1" type="noConversion"/>
  </si>
  <si>
    <t>缺考</t>
    <phoneticPr fontId="1" type="noConversion"/>
  </si>
  <si>
    <t>面试成绩</t>
    <phoneticPr fontId="1" type="noConversion"/>
  </si>
  <si>
    <t>总成绩排名</t>
    <phoneticPr fontId="1" type="noConversion"/>
  </si>
  <si>
    <t>面试折合成绩</t>
    <phoneticPr fontId="1" type="noConversion"/>
  </si>
  <si>
    <t>省法院2018年公开招聘聘用制书记员总成绩及进入体检人员名单（一）</t>
    <phoneticPr fontId="1" type="noConversion"/>
  </si>
  <si>
    <t>总成绩</t>
    <phoneticPr fontId="1" type="noConversion"/>
  </si>
  <si>
    <t>黄璐</t>
    <phoneticPr fontId="1" type="noConversion"/>
  </si>
  <si>
    <t>是</t>
    <phoneticPr fontId="1" type="noConversion"/>
  </si>
  <si>
    <t>是否进入体检</t>
    <phoneticPr fontId="1" type="noConversion"/>
  </si>
  <si>
    <t>廖珍珑</t>
    <phoneticPr fontId="1" type="noConversion"/>
  </si>
  <si>
    <t>马亮亮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</si>
</sst>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_);[Red]\(0.0\)"/>
    <numFmt numFmtId="178" formatCode="0.0;[Red]0.0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20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b/>
      <sz val="14"/>
      <color theme="1"/>
      <name val="楷体_GB2312"/>
      <family val="3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sqref="A1:L1"/>
    </sheetView>
  </sheetViews>
  <sheetFormatPr defaultRowHeight="25.5"/>
  <cols>
    <col min="1" max="1" width="6.375" style="8" customWidth="1"/>
    <col min="2" max="2" width="11.875" style="8" customWidth="1"/>
    <col min="3" max="3" width="4.125" style="8" customWidth="1"/>
    <col min="4" max="4" width="8.25" style="19" customWidth="1"/>
    <col min="5" max="5" width="9.375" style="19" customWidth="1"/>
    <col min="6" max="6" width="9" style="20" customWidth="1"/>
    <col min="7" max="7" width="12.75" style="20" customWidth="1"/>
    <col min="8" max="8" width="12.375" style="18" customWidth="1"/>
    <col min="9" max="9" width="9.625" style="16" customWidth="1"/>
    <col min="10" max="10" width="10.25" style="8" customWidth="1"/>
    <col min="11" max="11" width="9" style="8"/>
    <col min="12" max="16384" width="9" style="1"/>
  </cols>
  <sheetData>
    <row r="1" spans="1:12" ht="51" customHeight="1">
      <c r="A1" s="21" t="s">
        <v>154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0" customFormat="1" ht="78.75" customHeight="1">
      <c r="A2" s="9" t="s">
        <v>1</v>
      </c>
      <c r="B2" s="9" t="s">
        <v>2</v>
      </c>
      <c r="C2" s="9" t="s">
        <v>11</v>
      </c>
      <c r="D2" s="9" t="s">
        <v>3</v>
      </c>
      <c r="E2" s="9" t="s">
        <v>148</v>
      </c>
      <c r="F2" s="9" t="s">
        <v>21</v>
      </c>
      <c r="G2" s="9" t="s">
        <v>149</v>
      </c>
      <c r="H2" s="15" t="s">
        <v>151</v>
      </c>
      <c r="I2" s="15" t="s">
        <v>153</v>
      </c>
      <c r="J2" s="9" t="s">
        <v>155</v>
      </c>
      <c r="K2" s="9" t="s">
        <v>152</v>
      </c>
      <c r="L2" s="9" t="s">
        <v>158</v>
      </c>
    </row>
    <row r="3" spans="1:12" s="6" customFormat="1" ht="22.5">
      <c r="A3" s="2" t="s">
        <v>22</v>
      </c>
      <c r="B3" s="3" t="s">
        <v>147</v>
      </c>
      <c r="C3" s="3" t="s">
        <v>12</v>
      </c>
      <c r="D3" s="4">
        <v>59</v>
      </c>
      <c r="E3" s="13">
        <f t="shared" ref="E3:E34" si="0">D3*0.2</f>
        <v>11.8</v>
      </c>
      <c r="F3" s="5">
        <v>91</v>
      </c>
      <c r="G3" s="12">
        <f t="shared" ref="G3:G34" si="1">F3*0.5</f>
        <v>45.5</v>
      </c>
      <c r="H3" s="11">
        <v>83.8</v>
      </c>
      <c r="I3" s="17">
        <f t="shared" ref="I3:I42" si="2">H3*0.3</f>
        <v>25.139999999999997</v>
      </c>
      <c r="J3" s="14">
        <f>E3+G3+I3</f>
        <v>82.44</v>
      </c>
      <c r="K3" s="7">
        <v>1</v>
      </c>
      <c r="L3" s="7" t="s">
        <v>157</v>
      </c>
    </row>
    <row r="4" spans="1:12" s="6" customFormat="1" ht="22.5">
      <c r="A4" s="2" t="s">
        <v>23</v>
      </c>
      <c r="B4" s="2" t="s">
        <v>24</v>
      </c>
      <c r="C4" s="2" t="s">
        <v>12</v>
      </c>
      <c r="D4" s="4" t="s">
        <v>25</v>
      </c>
      <c r="E4" s="13">
        <f t="shared" si="0"/>
        <v>12.4</v>
      </c>
      <c r="F4" s="5">
        <v>82</v>
      </c>
      <c r="G4" s="12">
        <f t="shared" si="1"/>
        <v>41</v>
      </c>
      <c r="H4" s="11">
        <v>89</v>
      </c>
      <c r="I4" s="17">
        <f t="shared" si="2"/>
        <v>26.7</v>
      </c>
      <c r="J4" s="14">
        <f t="shared" ref="J4:J42" si="3">E4+G4+I4</f>
        <v>80.099999999999994</v>
      </c>
      <c r="K4" s="7">
        <v>2</v>
      </c>
      <c r="L4" s="7" t="s">
        <v>157</v>
      </c>
    </row>
    <row r="5" spans="1:12" s="6" customFormat="1" ht="22.5">
      <c r="A5" s="2" t="s">
        <v>38</v>
      </c>
      <c r="B5" s="3" t="s">
        <v>4</v>
      </c>
      <c r="C5" s="3" t="s">
        <v>13</v>
      </c>
      <c r="D5" s="4" t="s">
        <v>14</v>
      </c>
      <c r="E5" s="13">
        <f t="shared" si="0"/>
        <v>9.2000000000000011</v>
      </c>
      <c r="F5" s="5">
        <v>87</v>
      </c>
      <c r="G5" s="12">
        <f t="shared" si="1"/>
        <v>43.5</v>
      </c>
      <c r="H5" s="11">
        <v>89.8</v>
      </c>
      <c r="I5" s="17">
        <f t="shared" si="2"/>
        <v>26.939999999999998</v>
      </c>
      <c r="J5" s="14">
        <f t="shared" si="3"/>
        <v>79.64</v>
      </c>
      <c r="K5" s="7">
        <v>3</v>
      </c>
      <c r="L5" s="7" t="s">
        <v>157</v>
      </c>
    </row>
    <row r="6" spans="1:12" s="6" customFormat="1" ht="22.5">
      <c r="A6" s="2" t="s">
        <v>29</v>
      </c>
      <c r="B6" s="3" t="s">
        <v>10</v>
      </c>
      <c r="C6" s="3" t="s">
        <v>19</v>
      </c>
      <c r="D6" s="4" t="s">
        <v>20</v>
      </c>
      <c r="E6" s="13">
        <f t="shared" si="0"/>
        <v>10.200000000000001</v>
      </c>
      <c r="F6" s="5">
        <v>85</v>
      </c>
      <c r="G6" s="12">
        <f t="shared" si="1"/>
        <v>42.5</v>
      </c>
      <c r="H6" s="11">
        <v>88.6</v>
      </c>
      <c r="I6" s="17">
        <f t="shared" si="2"/>
        <v>26.58</v>
      </c>
      <c r="J6" s="14">
        <f t="shared" si="3"/>
        <v>79.28</v>
      </c>
      <c r="K6" s="7">
        <v>4</v>
      </c>
      <c r="L6" s="7" t="s">
        <v>157</v>
      </c>
    </row>
    <row r="7" spans="1:12" s="6" customFormat="1" ht="22.5">
      <c r="A7" s="2" t="s">
        <v>47</v>
      </c>
      <c r="B7" s="2" t="s">
        <v>48</v>
      </c>
      <c r="C7" s="2" t="s">
        <v>13</v>
      </c>
      <c r="D7" s="4" t="s">
        <v>49</v>
      </c>
      <c r="E7" s="13">
        <f t="shared" si="0"/>
        <v>9.4</v>
      </c>
      <c r="F7" s="5">
        <v>85</v>
      </c>
      <c r="G7" s="12">
        <f t="shared" si="1"/>
        <v>42.5</v>
      </c>
      <c r="H7" s="11">
        <v>88.4</v>
      </c>
      <c r="I7" s="17">
        <f t="shared" si="2"/>
        <v>26.52</v>
      </c>
      <c r="J7" s="14">
        <f t="shared" si="3"/>
        <v>78.42</v>
      </c>
      <c r="K7" s="7">
        <v>5</v>
      </c>
      <c r="L7" s="7" t="s">
        <v>157</v>
      </c>
    </row>
    <row r="8" spans="1:12" s="6" customFormat="1" ht="22.5">
      <c r="A8" s="2" t="s">
        <v>26</v>
      </c>
      <c r="B8" s="2" t="s">
        <v>27</v>
      </c>
      <c r="C8" s="2" t="s">
        <v>12</v>
      </c>
      <c r="D8" s="4" t="s">
        <v>28</v>
      </c>
      <c r="E8" s="13">
        <f t="shared" si="0"/>
        <v>13.8</v>
      </c>
      <c r="F8" s="5">
        <v>70</v>
      </c>
      <c r="G8" s="12">
        <f t="shared" si="1"/>
        <v>35</v>
      </c>
      <c r="H8" s="11">
        <v>91.2</v>
      </c>
      <c r="I8" s="17">
        <f t="shared" si="2"/>
        <v>27.36</v>
      </c>
      <c r="J8" s="14">
        <f t="shared" si="3"/>
        <v>76.16</v>
      </c>
      <c r="K8" s="7">
        <v>6</v>
      </c>
      <c r="L8" s="7" t="s">
        <v>157</v>
      </c>
    </row>
    <row r="9" spans="1:12" s="6" customFormat="1" ht="22.5">
      <c r="A9" s="2" t="s">
        <v>32</v>
      </c>
      <c r="B9" s="2" t="s">
        <v>33</v>
      </c>
      <c r="C9" s="2" t="s">
        <v>19</v>
      </c>
      <c r="D9" s="4" t="s">
        <v>34</v>
      </c>
      <c r="E9" s="13">
        <f t="shared" si="0"/>
        <v>11.200000000000001</v>
      </c>
      <c r="F9" s="5">
        <v>78</v>
      </c>
      <c r="G9" s="12">
        <f t="shared" si="1"/>
        <v>39</v>
      </c>
      <c r="H9" s="11">
        <v>82.8</v>
      </c>
      <c r="I9" s="17">
        <f t="shared" si="2"/>
        <v>24.84</v>
      </c>
      <c r="J9" s="14">
        <f t="shared" si="3"/>
        <v>75.040000000000006</v>
      </c>
      <c r="K9" s="7">
        <v>7</v>
      </c>
      <c r="L9" s="7" t="s">
        <v>157</v>
      </c>
    </row>
    <row r="10" spans="1:12" s="6" customFormat="1" ht="22.5">
      <c r="A10" s="2" t="s">
        <v>45</v>
      </c>
      <c r="B10" s="2" t="s">
        <v>46</v>
      </c>
      <c r="C10" s="2" t="s">
        <v>13</v>
      </c>
      <c r="D10" s="4" t="s">
        <v>41</v>
      </c>
      <c r="E10" s="13">
        <f t="shared" si="0"/>
        <v>12</v>
      </c>
      <c r="F10" s="5">
        <v>72</v>
      </c>
      <c r="G10" s="12">
        <f t="shared" si="1"/>
        <v>36</v>
      </c>
      <c r="H10" s="11">
        <v>87.2</v>
      </c>
      <c r="I10" s="17">
        <f t="shared" si="2"/>
        <v>26.16</v>
      </c>
      <c r="J10" s="14">
        <f t="shared" si="3"/>
        <v>74.16</v>
      </c>
      <c r="K10" s="7">
        <v>8</v>
      </c>
      <c r="L10" s="7" t="s">
        <v>157</v>
      </c>
    </row>
    <row r="11" spans="1:12" s="6" customFormat="1" ht="22.5">
      <c r="A11" s="2" t="s">
        <v>58</v>
      </c>
      <c r="B11" s="2" t="s">
        <v>59</v>
      </c>
      <c r="C11" s="2" t="s">
        <v>13</v>
      </c>
      <c r="D11" s="4" t="s">
        <v>60</v>
      </c>
      <c r="E11" s="13">
        <f t="shared" si="0"/>
        <v>10.4</v>
      </c>
      <c r="F11" s="5">
        <v>75</v>
      </c>
      <c r="G11" s="12">
        <f t="shared" si="1"/>
        <v>37.5</v>
      </c>
      <c r="H11" s="11">
        <v>85.6</v>
      </c>
      <c r="I11" s="17">
        <f t="shared" si="2"/>
        <v>25.679999999999996</v>
      </c>
      <c r="J11" s="14">
        <f t="shared" si="3"/>
        <v>73.58</v>
      </c>
      <c r="K11" s="7">
        <v>9</v>
      </c>
      <c r="L11" s="7" t="s">
        <v>157</v>
      </c>
    </row>
    <row r="12" spans="1:12" s="6" customFormat="1" ht="22.5">
      <c r="A12" s="2" t="s">
        <v>50</v>
      </c>
      <c r="B12" s="2" t="s">
        <v>51</v>
      </c>
      <c r="C12" s="2" t="s">
        <v>13</v>
      </c>
      <c r="D12" s="4" t="s">
        <v>52</v>
      </c>
      <c r="E12" s="13">
        <f t="shared" si="0"/>
        <v>11.8</v>
      </c>
      <c r="F12" s="5">
        <v>72</v>
      </c>
      <c r="G12" s="12">
        <f t="shared" si="1"/>
        <v>36</v>
      </c>
      <c r="H12" s="11">
        <v>83.6</v>
      </c>
      <c r="I12" s="17">
        <f t="shared" si="2"/>
        <v>25.08</v>
      </c>
      <c r="J12" s="14">
        <f t="shared" si="3"/>
        <v>72.88</v>
      </c>
      <c r="K12" s="7">
        <v>10</v>
      </c>
      <c r="L12" s="7" t="s">
        <v>157</v>
      </c>
    </row>
    <row r="13" spans="1:12" s="6" customFormat="1" ht="22.5">
      <c r="A13" s="2" t="s">
        <v>129</v>
      </c>
      <c r="B13" s="2" t="s">
        <v>156</v>
      </c>
      <c r="C13" s="2" t="s">
        <v>17</v>
      </c>
      <c r="D13" s="4" t="s">
        <v>130</v>
      </c>
      <c r="E13" s="13">
        <f t="shared" si="0"/>
        <v>6.4</v>
      </c>
      <c r="F13" s="5">
        <v>80</v>
      </c>
      <c r="G13" s="12">
        <f t="shared" si="1"/>
        <v>40</v>
      </c>
      <c r="H13" s="11">
        <v>86.8</v>
      </c>
      <c r="I13" s="17">
        <f t="shared" si="2"/>
        <v>26.04</v>
      </c>
      <c r="J13" s="14">
        <f t="shared" si="3"/>
        <v>72.44</v>
      </c>
      <c r="K13" s="7">
        <v>11</v>
      </c>
      <c r="L13" s="7" t="s">
        <v>157</v>
      </c>
    </row>
    <row r="14" spans="1:12" s="6" customFormat="1" ht="22.5">
      <c r="A14" s="2" t="s">
        <v>42</v>
      </c>
      <c r="B14" s="2" t="s">
        <v>43</v>
      </c>
      <c r="C14" s="2" t="s">
        <v>13</v>
      </c>
      <c r="D14" s="4" t="s">
        <v>44</v>
      </c>
      <c r="E14" s="13">
        <f t="shared" si="0"/>
        <v>13.600000000000001</v>
      </c>
      <c r="F14" s="5">
        <v>65</v>
      </c>
      <c r="G14" s="12">
        <f t="shared" si="1"/>
        <v>32.5</v>
      </c>
      <c r="H14" s="11">
        <v>87.4</v>
      </c>
      <c r="I14" s="17">
        <f t="shared" si="2"/>
        <v>26.220000000000002</v>
      </c>
      <c r="J14" s="14">
        <f t="shared" si="3"/>
        <v>72.320000000000007</v>
      </c>
      <c r="K14" s="7">
        <v>12</v>
      </c>
      <c r="L14" s="7" t="s">
        <v>157</v>
      </c>
    </row>
    <row r="15" spans="1:12" s="6" customFormat="1" ht="22.5">
      <c r="A15" s="2" t="s">
        <v>53</v>
      </c>
      <c r="B15" s="2" t="s">
        <v>54</v>
      </c>
      <c r="C15" s="2" t="s">
        <v>13</v>
      </c>
      <c r="D15" s="4" t="s">
        <v>55</v>
      </c>
      <c r="E15" s="13">
        <f t="shared" si="0"/>
        <v>12.200000000000001</v>
      </c>
      <c r="F15" s="5">
        <v>68</v>
      </c>
      <c r="G15" s="12">
        <f t="shared" si="1"/>
        <v>34</v>
      </c>
      <c r="H15" s="11">
        <v>86.4</v>
      </c>
      <c r="I15" s="17">
        <f t="shared" si="2"/>
        <v>25.92</v>
      </c>
      <c r="J15" s="14">
        <f t="shared" si="3"/>
        <v>72.12</v>
      </c>
      <c r="K15" s="7">
        <v>13</v>
      </c>
      <c r="L15" s="7" t="s">
        <v>157</v>
      </c>
    </row>
    <row r="16" spans="1:12" s="6" customFormat="1" ht="22.5">
      <c r="A16" s="2" t="s">
        <v>96</v>
      </c>
      <c r="B16" s="3" t="s">
        <v>0</v>
      </c>
      <c r="C16" s="3" t="s">
        <v>13</v>
      </c>
      <c r="D16" s="4">
        <v>46</v>
      </c>
      <c r="E16" s="13">
        <f t="shared" si="0"/>
        <v>9.2000000000000011</v>
      </c>
      <c r="F16" s="5">
        <v>71</v>
      </c>
      <c r="G16" s="12">
        <f t="shared" si="1"/>
        <v>35.5</v>
      </c>
      <c r="H16" s="11">
        <v>89.4</v>
      </c>
      <c r="I16" s="17">
        <f t="shared" si="2"/>
        <v>26.82</v>
      </c>
      <c r="J16" s="14">
        <f t="shared" si="3"/>
        <v>71.52000000000001</v>
      </c>
      <c r="K16" s="7">
        <v>14</v>
      </c>
      <c r="L16" s="7" t="s">
        <v>157</v>
      </c>
    </row>
    <row r="17" spans="1:12" s="6" customFormat="1" ht="22.5">
      <c r="A17" s="2" t="s">
        <v>94</v>
      </c>
      <c r="B17" s="3" t="s">
        <v>95</v>
      </c>
      <c r="C17" s="3" t="s">
        <v>13</v>
      </c>
      <c r="D17" s="4" t="s">
        <v>81</v>
      </c>
      <c r="E17" s="13">
        <f t="shared" si="0"/>
        <v>9.8000000000000007</v>
      </c>
      <c r="F17" s="5">
        <v>69</v>
      </c>
      <c r="G17" s="12">
        <f t="shared" si="1"/>
        <v>34.5</v>
      </c>
      <c r="H17" s="11">
        <v>90.2</v>
      </c>
      <c r="I17" s="17">
        <f t="shared" si="2"/>
        <v>27.06</v>
      </c>
      <c r="J17" s="14">
        <f t="shared" si="3"/>
        <v>71.36</v>
      </c>
      <c r="K17" s="7">
        <v>15</v>
      </c>
      <c r="L17" s="7" t="s">
        <v>157</v>
      </c>
    </row>
    <row r="18" spans="1:12" s="6" customFormat="1" ht="22.5">
      <c r="A18" s="2" t="s">
        <v>107</v>
      </c>
      <c r="B18" s="3" t="s">
        <v>108</v>
      </c>
      <c r="C18" s="3" t="s">
        <v>13</v>
      </c>
      <c r="D18" s="4" t="s">
        <v>109</v>
      </c>
      <c r="E18" s="13">
        <f t="shared" si="0"/>
        <v>8</v>
      </c>
      <c r="F18" s="5">
        <v>75</v>
      </c>
      <c r="G18" s="12">
        <f t="shared" si="1"/>
        <v>37.5</v>
      </c>
      <c r="H18" s="11">
        <v>85.2</v>
      </c>
      <c r="I18" s="17">
        <f t="shared" si="2"/>
        <v>25.56</v>
      </c>
      <c r="J18" s="14">
        <f t="shared" si="3"/>
        <v>71.06</v>
      </c>
      <c r="K18" s="7">
        <v>16</v>
      </c>
      <c r="L18" s="7" t="s">
        <v>157</v>
      </c>
    </row>
    <row r="19" spans="1:12" s="6" customFormat="1" ht="22.5">
      <c r="A19" s="2" t="s">
        <v>83</v>
      </c>
      <c r="B19" s="2" t="s">
        <v>84</v>
      </c>
      <c r="C19" s="2" t="s">
        <v>13</v>
      </c>
      <c r="D19" s="4" t="s">
        <v>85</v>
      </c>
      <c r="E19" s="13">
        <f t="shared" si="0"/>
        <v>10.200000000000001</v>
      </c>
      <c r="F19" s="5">
        <v>69</v>
      </c>
      <c r="G19" s="12">
        <f t="shared" si="1"/>
        <v>34.5</v>
      </c>
      <c r="H19" s="11">
        <v>87.8</v>
      </c>
      <c r="I19" s="17">
        <f t="shared" si="2"/>
        <v>26.34</v>
      </c>
      <c r="J19" s="14">
        <f t="shared" si="3"/>
        <v>71.040000000000006</v>
      </c>
      <c r="K19" s="7">
        <v>17</v>
      </c>
      <c r="L19" s="7" t="s">
        <v>157</v>
      </c>
    </row>
    <row r="20" spans="1:12" s="6" customFormat="1" ht="22.5">
      <c r="A20" s="2" t="s">
        <v>101</v>
      </c>
      <c r="B20" s="2" t="s">
        <v>102</v>
      </c>
      <c r="C20" s="2" t="s">
        <v>13</v>
      </c>
      <c r="D20" s="4" t="s">
        <v>103</v>
      </c>
      <c r="E20" s="13">
        <f t="shared" si="0"/>
        <v>9.4</v>
      </c>
      <c r="F20" s="5">
        <v>70</v>
      </c>
      <c r="G20" s="12">
        <f t="shared" si="1"/>
        <v>35</v>
      </c>
      <c r="H20" s="11">
        <v>88</v>
      </c>
      <c r="I20" s="17">
        <f t="shared" si="2"/>
        <v>26.4</v>
      </c>
      <c r="J20" s="14">
        <f t="shared" si="3"/>
        <v>70.8</v>
      </c>
      <c r="K20" s="7">
        <v>18</v>
      </c>
      <c r="L20" s="7" t="s">
        <v>157</v>
      </c>
    </row>
    <row r="21" spans="1:12" s="6" customFormat="1" ht="22.5">
      <c r="A21" s="2" t="s">
        <v>104</v>
      </c>
      <c r="B21" s="2" t="s">
        <v>105</v>
      </c>
      <c r="C21" s="2" t="s">
        <v>13</v>
      </c>
      <c r="D21" s="4" t="s">
        <v>106</v>
      </c>
      <c r="E21" s="13">
        <f t="shared" si="0"/>
        <v>8.8000000000000007</v>
      </c>
      <c r="F21" s="5">
        <v>72</v>
      </c>
      <c r="G21" s="12">
        <f t="shared" si="1"/>
        <v>36</v>
      </c>
      <c r="H21" s="11">
        <v>86.4</v>
      </c>
      <c r="I21" s="17">
        <f t="shared" si="2"/>
        <v>25.92</v>
      </c>
      <c r="J21" s="14">
        <f t="shared" si="3"/>
        <v>70.72</v>
      </c>
      <c r="K21" s="7">
        <v>19</v>
      </c>
      <c r="L21" s="7" t="s">
        <v>157</v>
      </c>
    </row>
    <row r="22" spans="1:12" s="6" customFormat="1" ht="22.5">
      <c r="A22" s="2" t="s">
        <v>71</v>
      </c>
      <c r="B22" s="2" t="s">
        <v>72</v>
      </c>
      <c r="C22" s="2" t="s">
        <v>13</v>
      </c>
      <c r="D22" s="4" t="s">
        <v>73</v>
      </c>
      <c r="E22" s="13">
        <f t="shared" si="0"/>
        <v>11.600000000000001</v>
      </c>
      <c r="F22" s="5">
        <v>65</v>
      </c>
      <c r="G22" s="12">
        <f t="shared" si="1"/>
        <v>32.5</v>
      </c>
      <c r="H22" s="11">
        <v>88.4</v>
      </c>
      <c r="I22" s="17">
        <f t="shared" si="2"/>
        <v>26.52</v>
      </c>
      <c r="J22" s="14">
        <f t="shared" si="3"/>
        <v>70.62</v>
      </c>
      <c r="K22" s="7">
        <v>20</v>
      </c>
      <c r="L22" s="7" t="s">
        <v>157</v>
      </c>
    </row>
    <row r="23" spans="1:12" s="6" customFormat="1" ht="22.5">
      <c r="A23" s="2" t="s">
        <v>88</v>
      </c>
      <c r="B23" s="2" t="s">
        <v>89</v>
      </c>
      <c r="C23" s="2" t="s">
        <v>13</v>
      </c>
      <c r="D23" s="4" t="s">
        <v>90</v>
      </c>
      <c r="E23" s="13">
        <f t="shared" si="0"/>
        <v>10.8</v>
      </c>
      <c r="F23" s="5">
        <v>65</v>
      </c>
      <c r="G23" s="12">
        <f t="shared" si="1"/>
        <v>32.5</v>
      </c>
      <c r="H23" s="11">
        <v>88.2</v>
      </c>
      <c r="I23" s="17">
        <f t="shared" si="2"/>
        <v>26.46</v>
      </c>
      <c r="J23" s="14">
        <f t="shared" si="3"/>
        <v>69.759999999999991</v>
      </c>
      <c r="K23" s="7">
        <v>21</v>
      </c>
      <c r="L23" s="7" t="s">
        <v>157</v>
      </c>
    </row>
    <row r="24" spans="1:12" s="6" customFormat="1" ht="22.5">
      <c r="A24" s="2" t="s">
        <v>123</v>
      </c>
      <c r="B24" s="2" t="s">
        <v>124</v>
      </c>
      <c r="C24" s="2" t="s">
        <v>13</v>
      </c>
      <c r="D24" s="4" t="s">
        <v>49</v>
      </c>
      <c r="E24" s="13">
        <f t="shared" si="0"/>
        <v>9.4</v>
      </c>
      <c r="F24" s="5">
        <v>67</v>
      </c>
      <c r="G24" s="12">
        <f t="shared" si="1"/>
        <v>33.5</v>
      </c>
      <c r="H24" s="11">
        <v>89.2</v>
      </c>
      <c r="I24" s="17">
        <f t="shared" si="2"/>
        <v>26.76</v>
      </c>
      <c r="J24" s="14">
        <f t="shared" si="3"/>
        <v>69.66</v>
      </c>
      <c r="K24" s="7">
        <v>22</v>
      </c>
      <c r="L24" s="7" t="s">
        <v>157</v>
      </c>
    </row>
    <row r="25" spans="1:12" s="6" customFormat="1" ht="22.5">
      <c r="A25" s="2" t="s">
        <v>56</v>
      </c>
      <c r="B25" s="3" t="s">
        <v>9</v>
      </c>
      <c r="C25" s="3" t="s">
        <v>13</v>
      </c>
      <c r="D25" s="4" t="s">
        <v>57</v>
      </c>
      <c r="E25" s="13">
        <f t="shared" si="0"/>
        <v>13.4</v>
      </c>
      <c r="F25" s="5">
        <v>61</v>
      </c>
      <c r="G25" s="12">
        <f t="shared" si="1"/>
        <v>30.5</v>
      </c>
      <c r="H25" s="11">
        <v>85.8</v>
      </c>
      <c r="I25" s="17">
        <f t="shared" si="2"/>
        <v>25.74</v>
      </c>
      <c r="J25" s="14">
        <f t="shared" si="3"/>
        <v>69.64</v>
      </c>
      <c r="K25" s="7">
        <v>23</v>
      </c>
      <c r="L25" s="7" t="s">
        <v>157</v>
      </c>
    </row>
    <row r="26" spans="1:12" s="6" customFormat="1" ht="22.5">
      <c r="A26" s="2" t="s">
        <v>74</v>
      </c>
      <c r="B26" s="2" t="s">
        <v>75</v>
      </c>
      <c r="C26" s="2" t="s">
        <v>13</v>
      </c>
      <c r="D26" s="4" t="s">
        <v>76</v>
      </c>
      <c r="E26" s="13">
        <f t="shared" si="0"/>
        <v>11.4</v>
      </c>
      <c r="F26" s="5">
        <v>65</v>
      </c>
      <c r="G26" s="12">
        <f t="shared" si="1"/>
        <v>32.5</v>
      </c>
      <c r="H26" s="11">
        <v>85.4</v>
      </c>
      <c r="I26" s="17">
        <f t="shared" si="2"/>
        <v>25.62</v>
      </c>
      <c r="J26" s="14">
        <f t="shared" si="3"/>
        <v>69.52</v>
      </c>
      <c r="K26" s="7">
        <v>24</v>
      </c>
      <c r="L26" s="7" t="s">
        <v>157</v>
      </c>
    </row>
    <row r="27" spans="1:12" s="6" customFormat="1" ht="22.5">
      <c r="A27" s="2" t="s">
        <v>82</v>
      </c>
      <c r="B27" s="3" t="s">
        <v>5</v>
      </c>
      <c r="C27" s="3" t="s">
        <v>13</v>
      </c>
      <c r="D27" s="4" t="s">
        <v>60</v>
      </c>
      <c r="E27" s="13">
        <f t="shared" si="0"/>
        <v>10.4</v>
      </c>
      <c r="F27" s="5">
        <v>68</v>
      </c>
      <c r="G27" s="12">
        <f t="shared" si="1"/>
        <v>34</v>
      </c>
      <c r="H27" s="11">
        <v>83.2</v>
      </c>
      <c r="I27" s="17">
        <f t="shared" si="2"/>
        <v>24.96</v>
      </c>
      <c r="J27" s="14">
        <f t="shared" si="3"/>
        <v>69.36</v>
      </c>
      <c r="K27" s="7">
        <v>25</v>
      </c>
      <c r="L27" s="7" t="s">
        <v>157</v>
      </c>
    </row>
    <row r="28" spans="1:12" s="6" customFormat="1" ht="22.5">
      <c r="A28" s="2" t="s">
        <v>115</v>
      </c>
      <c r="B28" s="2" t="s">
        <v>116</v>
      </c>
      <c r="C28" s="2" t="s">
        <v>13</v>
      </c>
      <c r="D28" s="4" t="s">
        <v>49</v>
      </c>
      <c r="E28" s="13">
        <f t="shared" si="0"/>
        <v>9.4</v>
      </c>
      <c r="F28" s="5">
        <v>68</v>
      </c>
      <c r="G28" s="12">
        <f t="shared" si="1"/>
        <v>34</v>
      </c>
      <c r="H28" s="11">
        <v>86.4</v>
      </c>
      <c r="I28" s="17">
        <f t="shared" si="2"/>
        <v>25.92</v>
      </c>
      <c r="J28" s="14">
        <f t="shared" si="3"/>
        <v>69.319999999999993</v>
      </c>
      <c r="K28" s="7">
        <v>26</v>
      </c>
      <c r="L28" s="7" t="s">
        <v>157</v>
      </c>
    </row>
    <row r="29" spans="1:12" s="6" customFormat="1" ht="22.5">
      <c r="A29" s="2" t="s">
        <v>80</v>
      </c>
      <c r="B29" s="2" t="s">
        <v>159</v>
      </c>
      <c r="C29" s="2" t="s">
        <v>13</v>
      </c>
      <c r="D29" s="4" t="s">
        <v>81</v>
      </c>
      <c r="E29" s="13">
        <f t="shared" si="0"/>
        <v>9.8000000000000007</v>
      </c>
      <c r="F29" s="5">
        <v>72</v>
      </c>
      <c r="G29" s="12">
        <f t="shared" si="1"/>
        <v>36</v>
      </c>
      <c r="H29" s="11">
        <v>78</v>
      </c>
      <c r="I29" s="17">
        <f t="shared" si="2"/>
        <v>23.4</v>
      </c>
      <c r="J29" s="14">
        <f t="shared" si="3"/>
        <v>69.199999999999989</v>
      </c>
      <c r="K29" s="7">
        <v>27</v>
      </c>
      <c r="L29" s="7"/>
    </row>
    <row r="30" spans="1:12" s="6" customFormat="1" ht="22.5">
      <c r="A30" s="2" t="s">
        <v>132</v>
      </c>
      <c r="B30" s="2" t="s">
        <v>133</v>
      </c>
      <c r="C30" s="2" t="s">
        <v>17</v>
      </c>
      <c r="D30" s="4" t="s">
        <v>134</v>
      </c>
      <c r="E30" s="13">
        <f t="shared" si="0"/>
        <v>7.8000000000000007</v>
      </c>
      <c r="F30" s="5">
        <v>68</v>
      </c>
      <c r="G30" s="12">
        <f t="shared" si="1"/>
        <v>34</v>
      </c>
      <c r="H30" s="11">
        <v>90</v>
      </c>
      <c r="I30" s="17">
        <f t="shared" si="2"/>
        <v>27</v>
      </c>
      <c r="J30" s="14">
        <f t="shared" si="3"/>
        <v>68.8</v>
      </c>
      <c r="K30" s="7">
        <v>28</v>
      </c>
      <c r="L30" s="7"/>
    </row>
    <row r="31" spans="1:12" s="6" customFormat="1" ht="22.5">
      <c r="A31" s="2" t="s">
        <v>117</v>
      </c>
      <c r="B31" s="3" t="s">
        <v>118</v>
      </c>
      <c r="C31" s="3" t="s">
        <v>13</v>
      </c>
      <c r="D31" s="4" t="s">
        <v>106</v>
      </c>
      <c r="E31" s="13">
        <f t="shared" si="0"/>
        <v>8.8000000000000007</v>
      </c>
      <c r="F31" s="5">
        <v>70</v>
      </c>
      <c r="G31" s="12">
        <f t="shared" si="1"/>
        <v>35</v>
      </c>
      <c r="H31" s="11">
        <v>83.2</v>
      </c>
      <c r="I31" s="17">
        <f t="shared" si="2"/>
        <v>24.96</v>
      </c>
      <c r="J31" s="14">
        <f t="shared" si="3"/>
        <v>68.759999999999991</v>
      </c>
      <c r="K31" s="7">
        <v>28</v>
      </c>
      <c r="L31" s="7"/>
    </row>
    <row r="32" spans="1:12" s="6" customFormat="1" ht="22.5">
      <c r="A32" s="2" t="s">
        <v>135</v>
      </c>
      <c r="B32" s="2" t="s">
        <v>136</v>
      </c>
      <c r="C32" s="2" t="s">
        <v>17</v>
      </c>
      <c r="D32" s="4" t="s">
        <v>137</v>
      </c>
      <c r="E32" s="13">
        <f t="shared" si="0"/>
        <v>7.4</v>
      </c>
      <c r="F32" s="5">
        <v>70</v>
      </c>
      <c r="G32" s="12">
        <f t="shared" si="1"/>
        <v>35</v>
      </c>
      <c r="H32" s="11">
        <v>87.6</v>
      </c>
      <c r="I32" s="17">
        <f t="shared" si="2"/>
        <v>26.279999999999998</v>
      </c>
      <c r="J32" s="14">
        <f t="shared" si="3"/>
        <v>68.679999999999993</v>
      </c>
      <c r="K32" s="7">
        <v>30</v>
      </c>
      <c r="L32" s="7"/>
    </row>
    <row r="33" spans="1:12" s="6" customFormat="1" ht="22.5">
      <c r="A33" s="2" t="s">
        <v>86</v>
      </c>
      <c r="B33" s="2" t="s">
        <v>87</v>
      </c>
      <c r="C33" s="2" t="s">
        <v>13</v>
      </c>
      <c r="D33" s="4" t="s">
        <v>52</v>
      </c>
      <c r="E33" s="13">
        <f t="shared" si="0"/>
        <v>11.8</v>
      </c>
      <c r="F33" s="5">
        <v>60</v>
      </c>
      <c r="G33" s="12">
        <f t="shared" si="1"/>
        <v>30</v>
      </c>
      <c r="H33" s="11">
        <v>89.4</v>
      </c>
      <c r="I33" s="17">
        <f t="shared" si="2"/>
        <v>26.82</v>
      </c>
      <c r="J33" s="14">
        <f t="shared" si="3"/>
        <v>68.62</v>
      </c>
      <c r="K33" s="7">
        <v>31</v>
      </c>
      <c r="L33" s="7"/>
    </row>
    <row r="34" spans="1:12" s="6" customFormat="1" ht="22.5">
      <c r="A34" s="2" t="s">
        <v>113</v>
      </c>
      <c r="B34" s="2" t="s">
        <v>114</v>
      </c>
      <c r="C34" s="2" t="s">
        <v>13</v>
      </c>
      <c r="D34" s="4" t="s">
        <v>81</v>
      </c>
      <c r="E34" s="13">
        <f t="shared" si="0"/>
        <v>9.8000000000000007</v>
      </c>
      <c r="F34" s="5">
        <v>66</v>
      </c>
      <c r="G34" s="12">
        <f t="shared" si="1"/>
        <v>33</v>
      </c>
      <c r="H34" s="11">
        <v>84.8</v>
      </c>
      <c r="I34" s="17">
        <f t="shared" si="2"/>
        <v>25.439999999999998</v>
      </c>
      <c r="J34" s="14">
        <f t="shared" si="3"/>
        <v>68.239999999999995</v>
      </c>
      <c r="K34" s="7">
        <v>32</v>
      </c>
      <c r="L34" s="7"/>
    </row>
    <row r="35" spans="1:12" s="6" customFormat="1" ht="22.5">
      <c r="A35" s="2" t="s">
        <v>110</v>
      </c>
      <c r="B35" s="2" t="s">
        <v>111</v>
      </c>
      <c r="C35" s="2" t="s">
        <v>13</v>
      </c>
      <c r="D35" s="4" t="s">
        <v>112</v>
      </c>
      <c r="E35" s="13">
        <f t="shared" ref="E35:E55" si="4">D35*0.2</f>
        <v>11.200000000000001</v>
      </c>
      <c r="F35" s="5">
        <v>59</v>
      </c>
      <c r="G35" s="12">
        <f t="shared" ref="G35:G55" si="5">F35*0.5</f>
        <v>29.5</v>
      </c>
      <c r="H35" s="11">
        <v>87.6</v>
      </c>
      <c r="I35" s="17">
        <f t="shared" si="2"/>
        <v>26.279999999999998</v>
      </c>
      <c r="J35" s="14">
        <f t="shared" si="3"/>
        <v>66.98</v>
      </c>
      <c r="K35" s="7">
        <v>33</v>
      </c>
      <c r="L35" s="7"/>
    </row>
    <row r="36" spans="1:12" s="6" customFormat="1" ht="22.5">
      <c r="A36" s="2" t="s">
        <v>125</v>
      </c>
      <c r="B36" s="3" t="s">
        <v>6</v>
      </c>
      <c r="C36" s="3" t="s">
        <v>15</v>
      </c>
      <c r="D36" s="4" t="s">
        <v>16</v>
      </c>
      <c r="E36" s="13">
        <f t="shared" si="4"/>
        <v>9.6000000000000014</v>
      </c>
      <c r="F36" s="5">
        <v>64</v>
      </c>
      <c r="G36" s="12">
        <f t="shared" si="5"/>
        <v>32</v>
      </c>
      <c r="H36" s="11">
        <v>84.2</v>
      </c>
      <c r="I36" s="17">
        <f t="shared" si="2"/>
        <v>25.26</v>
      </c>
      <c r="J36" s="14">
        <f t="shared" si="3"/>
        <v>66.86</v>
      </c>
      <c r="K36" s="7">
        <v>34</v>
      </c>
      <c r="L36" s="7"/>
    </row>
    <row r="37" spans="1:12" s="6" customFormat="1" ht="22.5">
      <c r="A37" s="2" t="s">
        <v>127</v>
      </c>
      <c r="B37" s="2" t="s">
        <v>128</v>
      </c>
      <c r="C37" s="2" t="s">
        <v>17</v>
      </c>
      <c r="D37" s="4" t="s">
        <v>18</v>
      </c>
      <c r="E37" s="13">
        <f t="shared" si="4"/>
        <v>9.8000000000000007</v>
      </c>
      <c r="F37" s="5">
        <v>63</v>
      </c>
      <c r="G37" s="12">
        <f t="shared" si="5"/>
        <v>31.5</v>
      </c>
      <c r="H37" s="11">
        <v>85</v>
      </c>
      <c r="I37" s="17">
        <f t="shared" si="2"/>
        <v>25.5</v>
      </c>
      <c r="J37" s="14">
        <f t="shared" si="3"/>
        <v>66.8</v>
      </c>
      <c r="K37" s="7">
        <v>35</v>
      </c>
      <c r="L37" s="7"/>
    </row>
    <row r="38" spans="1:12" s="6" customFormat="1" ht="22.5">
      <c r="A38" s="2" t="s">
        <v>138</v>
      </c>
      <c r="B38" s="2" t="s">
        <v>139</v>
      </c>
      <c r="C38" s="2" t="s">
        <v>17</v>
      </c>
      <c r="D38" s="4" t="s">
        <v>140</v>
      </c>
      <c r="E38" s="13">
        <f t="shared" si="4"/>
        <v>8.2000000000000011</v>
      </c>
      <c r="F38" s="5">
        <v>65</v>
      </c>
      <c r="G38" s="12">
        <f t="shared" si="5"/>
        <v>32.5</v>
      </c>
      <c r="H38" s="11">
        <v>87</v>
      </c>
      <c r="I38" s="17">
        <f t="shared" si="2"/>
        <v>26.099999999999998</v>
      </c>
      <c r="J38" s="14">
        <f t="shared" si="3"/>
        <v>66.8</v>
      </c>
      <c r="K38" s="7">
        <v>35</v>
      </c>
      <c r="L38" s="7"/>
    </row>
    <row r="39" spans="1:12" s="6" customFormat="1" ht="22.5">
      <c r="A39" s="2" t="s">
        <v>77</v>
      </c>
      <c r="B39" s="2" t="s">
        <v>78</v>
      </c>
      <c r="C39" s="2" t="s">
        <v>13</v>
      </c>
      <c r="D39" s="4" t="s">
        <v>79</v>
      </c>
      <c r="E39" s="13">
        <f t="shared" si="4"/>
        <v>13.200000000000001</v>
      </c>
      <c r="F39" s="5">
        <v>55</v>
      </c>
      <c r="G39" s="12">
        <f t="shared" si="5"/>
        <v>27.5</v>
      </c>
      <c r="H39" s="11">
        <v>86.8</v>
      </c>
      <c r="I39" s="17">
        <f t="shared" si="2"/>
        <v>26.04</v>
      </c>
      <c r="J39" s="14">
        <f t="shared" si="3"/>
        <v>66.740000000000009</v>
      </c>
      <c r="K39" s="7">
        <v>37</v>
      </c>
      <c r="L39" s="7"/>
    </row>
    <row r="40" spans="1:12" s="6" customFormat="1" ht="22.5">
      <c r="A40" s="2" t="s">
        <v>126</v>
      </c>
      <c r="B40" s="3" t="s">
        <v>8</v>
      </c>
      <c r="C40" s="3" t="s">
        <v>17</v>
      </c>
      <c r="D40" s="4" t="s">
        <v>18</v>
      </c>
      <c r="E40" s="13">
        <f t="shared" si="4"/>
        <v>9.8000000000000007</v>
      </c>
      <c r="F40" s="5">
        <v>63</v>
      </c>
      <c r="G40" s="12">
        <f t="shared" si="5"/>
        <v>31.5</v>
      </c>
      <c r="H40" s="11">
        <v>83.2</v>
      </c>
      <c r="I40" s="17">
        <f t="shared" si="2"/>
        <v>24.96</v>
      </c>
      <c r="J40" s="14">
        <f t="shared" si="3"/>
        <v>66.259999999999991</v>
      </c>
      <c r="K40" s="7">
        <v>38</v>
      </c>
      <c r="L40" s="7"/>
    </row>
    <row r="41" spans="1:12" s="6" customFormat="1" ht="22.5">
      <c r="A41" s="2" t="s">
        <v>144</v>
      </c>
      <c r="B41" s="2" t="s">
        <v>145</v>
      </c>
      <c r="C41" s="2" t="s">
        <v>17</v>
      </c>
      <c r="D41" s="4" t="s">
        <v>146</v>
      </c>
      <c r="E41" s="13">
        <f t="shared" si="4"/>
        <v>6.8000000000000007</v>
      </c>
      <c r="F41" s="5">
        <v>67</v>
      </c>
      <c r="G41" s="12">
        <f t="shared" si="5"/>
        <v>33.5</v>
      </c>
      <c r="H41" s="11">
        <v>86.2</v>
      </c>
      <c r="I41" s="17">
        <f t="shared" si="2"/>
        <v>25.86</v>
      </c>
      <c r="J41" s="14">
        <f t="shared" si="3"/>
        <v>66.16</v>
      </c>
      <c r="K41" s="7">
        <v>39</v>
      </c>
      <c r="L41" s="7"/>
    </row>
    <row r="42" spans="1:12" s="6" customFormat="1" ht="22.5">
      <c r="A42" s="2" t="s">
        <v>131</v>
      </c>
      <c r="B42" s="3" t="s">
        <v>7</v>
      </c>
      <c r="C42" s="3" t="s">
        <v>17</v>
      </c>
      <c r="D42" s="4" t="s">
        <v>18</v>
      </c>
      <c r="E42" s="13">
        <f t="shared" si="4"/>
        <v>9.8000000000000007</v>
      </c>
      <c r="F42" s="5">
        <v>61</v>
      </c>
      <c r="G42" s="12">
        <f t="shared" si="5"/>
        <v>30.5</v>
      </c>
      <c r="H42" s="11">
        <v>85.8</v>
      </c>
      <c r="I42" s="17">
        <f t="shared" si="2"/>
        <v>25.74</v>
      </c>
      <c r="J42" s="14">
        <f t="shared" si="3"/>
        <v>66.039999999999992</v>
      </c>
      <c r="K42" s="7">
        <v>40</v>
      </c>
      <c r="L42" s="7"/>
    </row>
    <row r="43" spans="1:12" s="6" customFormat="1" ht="22.5">
      <c r="A43" s="2" t="s">
        <v>61</v>
      </c>
      <c r="B43" s="2" t="s">
        <v>62</v>
      </c>
      <c r="C43" s="2" t="s">
        <v>13</v>
      </c>
      <c r="D43" s="4" t="s">
        <v>63</v>
      </c>
      <c r="E43" s="13">
        <f t="shared" si="4"/>
        <v>8.8000000000000007</v>
      </c>
      <c r="F43" s="5">
        <v>83</v>
      </c>
      <c r="G43" s="12">
        <f t="shared" si="5"/>
        <v>41.5</v>
      </c>
      <c r="H43" s="11" t="s">
        <v>150</v>
      </c>
      <c r="I43" s="17"/>
      <c r="J43" s="7"/>
      <c r="K43" s="7"/>
      <c r="L43" s="7"/>
    </row>
    <row r="44" spans="1:12" s="6" customFormat="1" ht="22.5">
      <c r="A44" s="2" t="s">
        <v>68</v>
      </c>
      <c r="B44" s="2" t="s">
        <v>69</v>
      </c>
      <c r="C44" s="2" t="s">
        <v>13</v>
      </c>
      <c r="D44" s="4" t="s">
        <v>70</v>
      </c>
      <c r="E44" s="13">
        <f t="shared" si="4"/>
        <v>8.4</v>
      </c>
      <c r="F44" s="5">
        <v>82</v>
      </c>
      <c r="G44" s="12">
        <f t="shared" si="5"/>
        <v>41</v>
      </c>
      <c r="H44" s="11" t="s">
        <v>150</v>
      </c>
      <c r="I44" s="17"/>
      <c r="J44" s="7"/>
      <c r="K44" s="7"/>
      <c r="L44" s="7"/>
    </row>
    <row r="45" spans="1:12" s="6" customFormat="1" ht="22.5">
      <c r="A45" s="2" t="s">
        <v>39</v>
      </c>
      <c r="B45" s="2" t="s">
        <v>40</v>
      </c>
      <c r="C45" s="2" t="s">
        <v>13</v>
      </c>
      <c r="D45" s="4" t="s">
        <v>41</v>
      </c>
      <c r="E45" s="13">
        <f t="shared" si="4"/>
        <v>12</v>
      </c>
      <c r="F45" s="5">
        <v>73</v>
      </c>
      <c r="G45" s="12">
        <f t="shared" si="5"/>
        <v>36.5</v>
      </c>
      <c r="H45" s="11" t="s">
        <v>150</v>
      </c>
      <c r="I45" s="17"/>
      <c r="J45" s="7"/>
      <c r="K45" s="7"/>
      <c r="L45" s="7"/>
    </row>
    <row r="46" spans="1:12" s="6" customFormat="1" ht="22.5">
      <c r="A46" s="2" t="s">
        <v>35</v>
      </c>
      <c r="B46" s="2" t="s">
        <v>36</v>
      </c>
      <c r="C46" s="2" t="s">
        <v>19</v>
      </c>
      <c r="D46" s="4" t="s">
        <v>37</v>
      </c>
      <c r="E46" s="13">
        <f t="shared" si="4"/>
        <v>12.4</v>
      </c>
      <c r="F46" s="5">
        <v>72</v>
      </c>
      <c r="G46" s="12">
        <f t="shared" si="5"/>
        <v>36</v>
      </c>
      <c r="H46" s="11" t="s">
        <v>150</v>
      </c>
      <c r="I46" s="17"/>
      <c r="J46" s="7"/>
      <c r="K46" s="7"/>
      <c r="L46" s="7"/>
    </row>
    <row r="47" spans="1:12" s="6" customFormat="1" ht="22.5">
      <c r="A47" s="2" t="s">
        <v>30</v>
      </c>
      <c r="B47" s="2" t="s">
        <v>160</v>
      </c>
      <c r="C47" s="2" t="s">
        <v>19</v>
      </c>
      <c r="D47" s="4" t="s">
        <v>31</v>
      </c>
      <c r="E47" s="13">
        <f t="shared" si="4"/>
        <v>14.4</v>
      </c>
      <c r="F47" s="5">
        <v>64</v>
      </c>
      <c r="G47" s="12">
        <f t="shared" si="5"/>
        <v>32</v>
      </c>
      <c r="H47" s="11" t="s">
        <v>150</v>
      </c>
      <c r="I47" s="17"/>
      <c r="J47" s="7"/>
      <c r="K47" s="7"/>
      <c r="L47" s="7"/>
    </row>
    <row r="48" spans="1:12" s="6" customFormat="1" ht="22.5">
      <c r="A48" s="2" t="s">
        <v>64</v>
      </c>
      <c r="B48" s="2" t="s">
        <v>65</v>
      </c>
      <c r="C48" s="2" t="s">
        <v>13</v>
      </c>
      <c r="D48" s="4" t="s">
        <v>55</v>
      </c>
      <c r="E48" s="13">
        <f t="shared" si="4"/>
        <v>12.200000000000001</v>
      </c>
      <c r="F48" s="5">
        <v>65</v>
      </c>
      <c r="G48" s="12">
        <f t="shared" si="5"/>
        <v>32.5</v>
      </c>
      <c r="H48" s="11" t="s">
        <v>150</v>
      </c>
      <c r="I48" s="17"/>
      <c r="J48" s="7"/>
      <c r="K48" s="7"/>
      <c r="L48" s="7"/>
    </row>
    <row r="49" spans="1:12" s="6" customFormat="1" ht="22.5">
      <c r="A49" s="2" t="s">
        <v>66</v>
      </c>
      <c r="B49" s="2" t="s">
        <v>67</v>
      </c>
      <c r="C49" s="2" t="s">
        <v>13</v>
      </c>
      <c r="D49" s="4" t="s">
        <v>41</v>
      </c>
      <c r="E49" s="13">
        <f t="shared" si="4"/>
        <v>12</v>
      </c>
      <c r="F49" s="5">
        <v>65</v>
      </c>
      <c r="G49" s="12">
        <f t="shared" si="5"/>
        <v>32.5</v>
      </c>
      <c r="H49" s="11" t="s">
        <v>150</v>
      </c>
      <c r="I49" s="17"/>
      <c r="J49" s="7"/>
      <c r="K49" s="7"/>
      <c r="L49" s="7"/>
    </row>
    <row r="50" spans="1:12" s="6" customFormat="1" ht="22.5">
      <c r="A50" s="2" t="s">
        <v>121</v>
      </c>
      <c r="B50" s="2" t="s">
        <v>122</v>
      </c>
      <c r="C50" s="2" t="s">
        <v>13</v>
      </c>
      <c r="D50" s="4" t="s">
        <v>14</v>
      </c>
      <c r="E50" s="13">
        <f t="shared" si="4"/>
        <v>9.2000000000000011</v>
      </c>
      <c r="F50" s="5">
        <v>68</v>
      </c>
      <c r="G50" s="12">
        <f t="shared" si="5"/>
        <v>34</v>
      </c>
      <c r="H50" s="11" t="s">
        <v>150</v>
      </c>
      <c r="I50" s="17"/>
      <c r="J50" s="7"/>
      <c r="K50" s="7"/>
      <c r="L50" s="7"/>
    </row>
    <row r="51" spans="1:12" s="6" customFormat="1" ht="22.5">
      <c r="A51" s="2" t="s">
        <v>97</v>
      </c>
      <c r="B51" s="2" t="s">
        <v>98</v>
      </c>
      <c r="C51" s="2" t="s">
        <v>13</v>
      </c>
      <c r="D51" s="4" t="s">
        <v>60</v>
      </c>
      <c r="E51" s="13">
        <f t="shared" si="4"/>
        <v>10.4</v>
      </c>
      <c r="F51" s="5">
        <v>65</v>
      </c>
      <c r="G51" s="12">
        <f t="shared" si="5"/>
        <v>32.5</v>
      </c>
      <c r="H51" s="11" t="s">
        <v>150</v>
      </c>
      <c r="I51" s="17"/>
      <c r="J51" s="7"/>
      <c r="K51" s="7"/>
      <c r="L51" s="7"/>
    </row>
    <row r="52" spans="1:12" s="6" customFormat="1" ht="22.5">
      <c r="A52" s="2" t="s">
        <v>141</v>
      </c>
      <c r="B52" s="2" t="s">
        <v>142</v>
      </c>
      <c r="C52" s="2" t="s">
        <v>17</v>
      </c>
      <c r="D52" s="4" t="s">
        <v>143</v>
      </c>
      <c r="E52" s="13">
        <f t="shared" si="4"/>
        <v>7.6000000000000005</v>
      </c>
      <c r="F52" s="5">
        <v>68</v>
      </c>
      <c r="G52" s="12">
        <f t="shared" si="5"/>
        <v>34</v>
      </c>
      <c r="H52" s="11" t="s">
        <v>150</v>
      </c>
      <c r="I52" s="17"/>
      <c r="J52" s="7"/>
      <c r="K52" s="7"/>
      <c r="L52" s="7"/>
    </row>
    <row r="53" spans="1:12" s="6" customFormat="1" ht="22.5">
      <c r="A53" s="2" t="s">
        <v>99</v>
      </c>
      <c r="B53" s="2" t="s">
        <v>100</v>
      </c>
      <c r="C53" s="2" t="s">
        <v>13</v>
      </c>
      <c r="D53" s="4" t="s">
        <v>76</v>
      </c>
      <c r="E53" s="13">
        <f t="shared" si="4"/>
        <v>11.4</v>
      </c>
      <c r="F53" s="5">
        <v>60</v>
      </c>
      <c r="G53" s="12">
        <f t="shared" si="5"/>
        <v>30</v>
      </c>
      <c r="H53" s="11" t="s">
        <v>150</v>
      </c>
      <c r="I53" s="17"/>
      <c r="J53" s="7"/>
      <c r="K53" s="7"/>
      <c r="L53" s="7"/>
    </row>
    <row r="54" spans="1:12" s="6" customFormat="1" ht="22.5">
      <c r="A54" s="2" t="s">
        <v>119</v>
      </c>
      <c r="B54" s="2" t="s">
        <v>120</v>
      </c>
      <c r="C54" s="2" t="s">
        <v>13</v>
      </c>
      <c r="D54" s="4" t="s">
        <v>90</v>
      </c>
      <c r="E54" s="13">
        <f t="shared" si="4"/>
        <v>10.8</v>
      </c>
      <c r="F54" s="5">
        <v>60</v>
      </c>
      <c r="G54" s="12">
        <f t="shared" si="5"/>
        <v>30</v>
      </c>
      <c r="H54" s="11" t="s">
        <v>150</v>
      </c>
      <c r="I54" s="17"/>
      <c r="J54" s="7"/>
      <c r="K54" s="7"/>
      <c r="L54" s="7"/>
    </row>
    <row r="55" spans="1:12" s="6" customFormat="1" ht="22.5">
      <c r="A55" s="2" t="s">
        <v>91</v>
      </c>
      <c r="B55" s="2" t="s">
        <v>92</v>
      </c>
      <c r="C55" s="2" t="s">
        <v>13</v>
      </c>
      <c r="D55" s="4" t="s">
        <v>93</v>
      </c>
      <c r="E55" s="13">
        <f t="shared" si="4"/>
        <v>12.600000000000001</v>
      </c>
      <c r="F55" s="5">
        <v>56</v>
      </c>
      <c r="G55" s="12">
        <f t="shared" si="5"/>
        <v>28</v>
      </c>
      <c r="H55" s="11" t="s">
        <v>150</v>
      </c>
      <c r="I55" s="17"/>
      <c r="J55" s="7"/>
      <c r="K55" s="7"/>
      <c r="L55" s="7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2018-06-08T10:02:34Z</dcterms:modified>
</cp:coreProperties>
</file>