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070" activeTab="0"/>
  </bookViews>
  <sheets>
    <sheet name="Sheet2" sheetId="1" r:id="rId1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<sst xmlns="http://schemas.openxmlformats.org/spreadsheetml/2006/main" count="180" uniqueCount="126">
  <si>
    <t>笔试折合成绩</t>
  </si>
  <si>
    <t>面试折合成绩</t>
  </si>
  <si>
    <t>序号</t>
  </si>
  <si>
    <t>总成绩</t>
  </si>
  <si>
    <t>名次</t>
  </si>
  <si>
    <t>报考乡镇</t>
  </si>
  <si>
    <t>姓名</t>
  </si>
  <si>
    <t>准考证号</t>
  </si>
  <si>
    <t>备注</t>
  </si>
  <si>
    <t>面试
成绩</t>
  </si>
  <si>
    <t>笔试
成绩</t>
  </si>
  <si>
    <t>附件1</t>
  </si>
  <si>
    <t>招募
人数</t>
  </si>
  <si>
    <t>柏隆镇支农计划</t>
  </si>
  <si>
    <t>孝感镇支农计划</t>
  </si>
  <si>
    <t>扬嘉镇支农计划</t>
  </si>
  <si>
    <t xml:space="preserve">         旌阳区2019年高校毕业生“三支一扶”招募总成绩情况表</t>
  </si>
  <si>
    <t>林柯璐</t>
  </si>
  <si>
    <t>龙凤英</t>
  </si>
  <si>
    <t>彭子洋</t>
  </si>
  <si>
    <t>李玥晖</t>
  </si>
  <si>
    <t>龙玺丞</t>
  </si>
  <si>
    <t>王思宇</t>
  </si>
  <si>
    <t>黄逸菲</t>
  </si>
  <si>
    <t>李宜泽</t>
  </si>
  <si>
    <t>蒋云凤</t>
  </si>
  <si>
    <t>刘洋伯</t>
  </si>
  <si>
    <t>唐艺倬</t>
  </si>
  <si>
    <t>马茜梅</t>
  </si>
  <si>
    <t>卢冬雷</t>
  </si>
  <si>
    <t>任婧瑀</t>
  </si>
  <si>
    <t>王静雯</t>
  </si>
  <si>
    <t>王韵媛</t>
  </si>
  <si>
    <t>舒西予</t>
  </si>
  <si>
    <t>张融熙</t>
  </si>
  <si>
    <t>肖雅心</t>
  </si>
  <si>
    <t>周诗睿</t>
  </si>
  <si>
    <t>9051805110401</t>
  </si>
  <si>
    <t>9051805110203</t>
  </si>
  <si>
    <t>9051805110130</t>
  </si>
  <si>
    <t>9051805111303</t>
  </si>
  <si>
    <t>9051805111010</t>
  </si>
  <si>
    <t>9051805110519</t>
  </si>
  <si>
    <t>9051805110630</t>
  </si>
  <si>
    <t>9051805110719</t>
  </si>
  <si>
    <t>9051805110523</t>
  </si>
  <si>
    <t>9051805111716</t>
  </si>
  <si>
    <t>9051805111214</t>
  </si>
  <si>
    <t>9051805110206</t>
  </si>
  <si>
    <t>9051805110316</t>
  </si>
  <si>
    <t>9051805111514</t>
  </si>
  <si>
    <t>9051805110824</t>
  </si>
  <si>
    <t>9051805111713</t>
  </si>
  <si>
    <t>9051805110122</t>
  </si>
  <si>
    <t>9051805110127</t>
  </si>
  <si>
    <t>9051805110324</t>
  </si>
  <si>
    <t>9051805111612</t>
  </si>
  <si>
    <t>9051805111515</t>
  </si>
  <si>
    <t>9051805111224</t>
  </si>
  <si>
    <t>9051805110511</t>
  </si>
  <si>
    <t>9051805110925</t>
  </si>
  <si>
    <t>9051805111527</t>
  </si>
  <si>
    <t>9051805111627</t>
  </si>
  <si>
    <t>9051805111306</t>
  </si>
  <si>
    <t>9051805111725</t>
  </si>
  <si>
    <t>9051805110414</t>
  </si>
  <si>
    <t>9051805111317</t>
  </si>
  <si>
    <t>9051805111611</t>
  </si>
  <si>
    <t>9051805110125</t>
  </si>
  <si>
    <t>9051805110512</t>
  </si>
  <si>
    <t>9051805111827</t>
  </si>
  <si>
    <t>9051805111206</t>
  </si>
  <si>
    <t>9051805111013</t>
  </si>
  <si>
    <t>柏隆镇扶贫计划</t>
  </si>
  <si>
    <t>德新镇扶贫计划</t>
  </si>
  <si>
    <t>东湖乡扶贫计划</t>
  </si>
  <si>
    <t>和新镇扶贫计划</t>
  </si>
  <si>
    <t>黄许镇扶贫计划</t>
  </si>
  <si>
    <t>双东镇扶贫计划</t>
  </si>
  <si>
    <t xml:space="preserve"> 双东镇扶贫计划 </t>
  </si>
  <si>
    <t>天元镇支农计划</t>
  </si>
  <si>
    <t>孝泉镇扶贫计划</t>
  </si>
  <si>
    <t>新中镇扶贫计划</t>
  </si>
  <si>
    <t>柏隆镇支农计划</t>
  </si>
  <si>
    <t>和新镇扶贫计划</t>
  </si>
  <si>
    <t>双东镇扶贫计划</t>
  </si>
  <si>
    <t>张  琪</t>
  </si>
  <si>
    <t>胡  唯</t>
  </si>
  <si>
    <t>吕  雪</t>
  </si>
  <si>
    <t>王  萍</t>
  </si>
  <si>
    <t>李  城</t>
  </si>
  <si>
    <t>郭  典</t>
  </si>
  <si>
    <t>马  玲</t>
  </si>
  <si>
    <t>刘  唯</t>
  </si>
  <si>
    <t>张  娜</t>
  </si>
  <si>
    <t>王  芸</t>
  </si>
  <si>
    <t>姜  悦</t>
  </si>
  <si>
    <t>王  溦</t>
  </si>
  <si>
    <t>张  倩</t>
  </si>
  <si>
    <t>叶  苗</t>
  </si>
  <si>
    <t>彭  吉</t>
  </si>
  <si>
    <t>邵  琪</t>
  </si>
  <si>
    <t>彭  蕾</t>
  </si>
  <si>
    <t>王晓茜</t>
  </si>
  <si>
    <t>林雨霄</t>
  </si>
  <si>
    <t>何铖韬</t>
  </si>
  <si>
    <t>9051805110314</t>
  </si>
  <si>
    <t>9051805110418</t>
  </si>
  <si>
    <t>9051805111809</t>
  </si>
  <si>
    <r>
      <t>9</t>
    </r>
    <r>
      <rPr>
        <sz val="12"/>
        <color indexed="8"/>
        <rFont val="宋体"/>
        <family val="0"/>
      </rPr>
      <t>051805111804</t>
    </r>
  </si>
  <si>
    <r>
      <t>9</t>
    </r>
    <r>
      <rPr>
        <sz val="12"/>
        <color indexed="8"/>
        <rFont val="宋体"/>
        <family val="0"/>
      </rPr>
      <t>051805110618</t>
    </r>
  </si>
  <si>
    <t>9051805111409</t>
  </si>
  <si>
    <t>9051805110802</t>
  </si>
  <si>
    <t>陈  欢</t>
  </si>
  <si>
    <r>
      <t xml:space="preserve">江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雪</t>
    </r>
  </si>
  <si>
    <r>
      <t xml:space="preserve">刘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源</t>
    </r>
  </si>
  <si>
    <r>
      <t xml:space="preserve">柳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瑶</t>
    </r>
  </si>
  <si>
    <r>
      <t>9</t>
    </r>
    <r>
      <rPr>
        <sz val="12"/>
        <color indexed="8"/>
        <rFont val="宋体"/>
        <family val="0"/>
      </rPr>
      <t>051805110903</t>
    </r>
  </si>
  <si>
    <t>刘  洋</t>
  </si>
  <si>
    <t>9051805110227</t>
  </si>
  <si>
    <t>时间：2019年7月1日</t>
  </si>
  <si>
    <t>放弃资格复审</t>
  </si>
  <si>
    <t>递补进面试放弃面试</t>
  </si>
  <si>
    <t>进入体检</t>
  </si>
  <si>
    <t>递补进面试</t>
  </si>
  <si>
    <t>递补进面试放弃资格复审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</si>
</sst>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 &quot;¥&quot;* #,##0.00_ ;_ &quot;¥&quot;* \-#,##0.00_ ;_ &quot;¥&quot;* \-??_ ;_ @_ "/>
    <numFmt numFmtId="191" formatCode="_ &quot;¥&quot;* #,##0_ ;_ &quot;¥&quot;* \-#,##0_ ;_ &quot;¥&quot;* \-_ ;_ @_ "/>
    <numFmt numFmtId="192" formatCode="0.00_ 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0.000"/>
    <numFmt numFmtId="200" formatCode="0.0000"/>
    <numFmt numFmtId="201" formatCode="0_ "/>
    <numFmt numFmtId="202" formatCode="0.0_);[Red]\(0.0\)"/>
    <numFmt numFmtId="203" formatCode="&quot;是&quot;;&quot;是&quot;;&quot;否&quot;"/>
    <numFmt numFmtId="204" formatCode="&quot;真&quot;;&quot;真&quot;;&quot;假&quot;"/>
    <numFmt numFmtId="205" formatCode="&quot;开&quot;;&quot;开&quot;;&quot;关&quot;"/>
    <numFmt numFmtId="206" formatCode="0_);[Red]\(0\)"/>
    <numFmt numFmtId="207" formatCode="[$-F800]dddd\,\ mmmm\ dd\,\ yyyy"/>
    <numFmt numFmtId="208" formatCode="0.0_ "/>
    <numFmt numFmtId="209" formatCode="0.000_ "/>
    <numFmt numFmtId="210" formatCode="0.0000_ "/>
    <numFmt numFmtId="211" formatCode="0.00000_ "/>
    <numFmt numFmtId="212" formatCode="0.00000000_ "/>
    <numFmt numFmtId="213" formatCode="0.000000000_ "/>
    <numFmt numFmtId="214" formatCode="0.0000000000_ "/>
    <numFmt numFmtId="215" formatCode="0.0000000_ "/>
    <numFmt numFmtId="216" formatCode="0.000000_ "/>
    <numFmt numFmtId="217" formatCode="_ &quot;\&quot;* #,##0_ ;_ &quot;\&quot;* \-#,##0_ ;_ &quot;\&quot;* &quot;-&quot;_ ;_ @_ "/>
    <numFmt numFmtId="218" formatCode="_ &quot;\&quot;* #,##0.00_ ;_ &quot;\&quot;* \-#,##0.00_ ;_ &quot;\&quot;* &quot;-&quot;??_ ;_ @_ "/>
    <numFmt numFmtId="219" formatCode="0_);\(0\)"/>
    <numFmt numFmtId="220" formatCode="0.000000_);[Red]\(0.000000\)"/>
    <numFmt numFmtId="221" formatCode="0.00_);\(0.00\)"/>
    <numFmt numFmtId="222" formatCode="_(&quot;$&quot;* #,##0.0_);_(&quot;$&quot;* \(#,##0.0\);_(&quot;$&quot;* &quot;-&quot;??_);_(@_)"/>
    <numFmt numFmtId="223" formatCode="_(&quot;$&quot;* #,##0_);_(&quot;$&quot;* \(#,##0\);_(&quot;$&quot;* &quot;-&quot;??_);_(@_)"/>
    <numFmt numFmtId="224" formatCode="mm/dd/yy_)"/>
    <numFmt numFmtId="225" formatCode="mmm\ dd\,\ yy"/>
    <numFmt numFmtId="226" formatCode="0.00;[Red]0.00"/>
    <numFmt numFmtId="227" formatCode="000000"/>
    <numFmt numFmtId="228" formatCode="yyyy/m/d;@"/>
    <numFmt numFmtId="229" formatCode="yyyy&quot;年&quot;m&quot;月&quot;d&quot;日&quot;;@"/>
    <numFmt numFmtId="230" formatCode="[=0][$-FFFF]g\ ;General"/>
  </numFmts>
  <fonts count="35">
    <font>
      <sz val="12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楷体"/>
      <family val="3"/>
    </font>
    <font>
      <sz val="14"/>
      <name val="楷体"/>
      <family val="3"/>
    </font>
    <font>
      <sz val="14"/>
      <name val="华文楷体"/>
      <family val="0"/>
    </font>
    <font>
      <sz val="11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黑体"/>
      <family val="3"/>
    </font>
    <font>
      <sz val="12"/>
      <name val="黑体"/>
      <family val="3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4"/>
      <color indexed="8"/>
      <name val="宋体"/>
      <family val="0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7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15" borderId="5" applyNumberFormat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31" fillId="15" borderId="8" applyNumberFormat="0" applyAlignment="0" applyProtection="0"/>
    <xf numFmtId="0" fontId="32" fillId="7" borderId="5" applyNumberFormat="0" applyAlignment="0" applyProtection="0"/>
    <xf numFmtId="0" fontId="8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1" fontId="11" fillId="15" borderId="10" xfId="0" applyNumberFormat="1" applyFont="1" applyFill="1" applyBorder="1" applyAlignment="1">
      <alignment horizontal="center" vertical="center" wrapText="1"/>
    </xf>
    <xf numFmtId="185" fontId="11" fillId="15" borderId="10" xfId="0" applyNumberFormat="1" applyFont="1" applyFill="1" applyBorder="1" applyAlignment="1">
      <alignment horizontal="center" vertical="center" wrapText="1"/>
    </xf>
    <xf numFmtId="0" fontId="11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15" borderId="10" xfId="0" applyFont="1" applyFill="1" applyBorder="1" applyAlignment="1">
      <alignment horizontal="center" vertical="center" wrapText="1"/>
    </xf>
    <xf numFmtId="185" fontId="12" fillId="15" borderId="10" xfId="0" applyNumberFormat="1" applyFont="1" applyFill="1" applyBorder="1" applyAlignment="1">
      <alignment horizontal="center" vertical="center"/>
    </xf>
    <xf numFmtId="0" fontId="12" fillId="15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40" applyFont="1" applyBorder="1" applyAlignment="1">
      <alignment horizontal="center" vertical="center"/>
      <protection/>
    </xf>
    <xf numFmtId="0" fontId="12" fillId="0" borderId="10" xfId="40" applyFont="1" applyBorder="1" applyAlignment="1">
      <alignment horizontal="center" vertical="center"/>
      <protection/>
    </xf>
    <xf numFmtId="0" fontId="0" fillId="15" borderId="0" xfId="0" applyFill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15" borderId="10" xfId="0" applyFont="1" applyFill="1" applyBorder="1" applyAlignment="1">
      <alignment horizontal="center" vertical="center"/>
    </xf>
    <xf numFmtId="185" fontId="12" fillId="15" borderId="10" xfId="0" applyNumberFormat="1" applyFont="1" applyFill="1" applyBorder="1" applyAlignment="1">
      <alignment horizontal="center" vertical="center"/>
    </xf>
    <xf numFmtId="0" fontId="12" fillId="15" borderId="10" xfId="0" applyNumberFormat="1" applyFont="1" applyFill="1" applyBorder="1" applyAlignment="1" applyProtection="1">
      <alignment horizontal="center" vertical="center"/>
      <protection locked="0"/>
    </xf>
    <xf numFmtId="0" fontId="12" fillId="15" borderId="10" xfId="40" applyFont="1" applyFill="1" applyBorder="1" applyAlignment="1">
      <alignment horizontal="center" vertical="center"/>
      <protection/>
    </xf>
    <xf numFmtId="0" fontId="12" fillId="15" borderId="10" xfId="40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/>
    </xf>
    <xf numFmtId="185" fontId="0" fillId="1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12" fillId="0" borderId="10" xfId="40" applyFont="1" applyBorder="1" applyAlignment="1">
      <alignment horizontal="center" vertical="center" wrapText="1"/>
      <protection/>
    </xf>
    <xf numFmtId="0" fontId="12" fillId="0" borderId="10" xfId="40" applyFont="1" applyBorder="1" applyAlignment="1">
      <alignment horizontal="center" vertical="center"/>
      <protection/>
    </xf>
    <xf numFmtId="0" fontId="12" fillId="15" borderId="10" xfId="40" applyFont="1" applyFill="1" applyBorder="1" applyAlignment="1">
      <alignment horizontal="center" vertical="center"/>
      <protection/>
    </xf>
    <xf numFmtId="0" fontId="34" fillId="23" borderId="10" xfId="0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/>
    </xf>
    <xf numFmtId="185" fontId="0" fillId="23" borderId="10" xfId="0" applyNumberFormat="1" applyFont="1" applyFill="1" applyBorder="1" applyAlignment="1">
      <alignment horizontal="center" vertical="center"/>
    </xf>
    <xf numFmtId="185" fontId="12" fillId="23" borderId="10" xfId="0" applyNumberFormat="1" applyFont="1" applyFill="1" applyBorder="1" applyAlignment="1">
      <alignment horizontal="center" vertical="center"/>
    </xf>
    <xf numFmtId="0" fontId="12" fillId="23" borderId="10" xfId="0" applyNumberFormat="1" applyFont="1" applyFill="1" applyBorder="1" applyAlignment="1" applyProtection="1">
      <alignment horizontal="center" vertical="center"/>
      <protection locked="0"/>
    </xf>
    <xf numFmtId="0" fontId="12" fillId="23" borderId="10" xfId="40" applyFont="1" applyFill="1" applyBorder="1" applyAlignment="1">
      <alignment horizontal="center" vertical="center"/>
      <protection/>
    </xf>
    <xf numFmtId="0" fontId="0" fillId="23" borderId="0" xfId="0" applyFont="1" applyFill="1" applyAlignment="1">
      <alignment vertical="center"/>
    </xf>
    <xf numFmtId="0" fontId="12" fillId="2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3" borderId="10" xfId="0" applyNumberFormat="1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/>
    </xf>
    <xf numFmtId="0" fontId="10" fillId="15" borderId="11" xfId="0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16" fillId="15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K47" sqref="K47:K49"/>
    </sheetView>
  </sheetViews>
  <sheetFormatPr defaultColWidth="9.00390625" defaultRowHeight="14.25"/>
  <cols>
    <col min="1" max="1" width="5.125" style="0" customWidth="1"/>
    <col min="3" max="3" width="19.125" style="0" customWidth="1"/>
    <col min="4" max="4" width="18.625" style="0" customWidth="1"/>
    <col min="5" max="5" width="8.875" style="0" customWidth="1"/>
    <col min="6" max="6" width="8.25390625" style="0" customWidth="1"/>
    <col min="7" max="7" width="7.375" style="0" customWidth="1"/>
    <col min="8" max="8" width="8.25390625" style="0" customWidth="1"/>
    <col min="10" max="11" width="6.625" style="0" customWidth="1"/>
    <col min="12" max="12" width="13.50390625" style="0" customWidth="1"/>
  </cols>
  <sheetData>
    <row r="1" spans="1:12" ht="18.75">
      <c r="A1" s="40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2.5">
      <c r="A2" s="35" t="s">
        <v>16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8.75">
      <c r="A3" s="36" t="s">
        <v>120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37.5">
      <c r="A4" s="1" t="s">
        <v>2</v>
      </c>
      <c r="B4" s="1" t="s">
        <v>6</v>
      </c>
      <c r="C4" s="1" t="s">
        <v>7</v>
      </c>
      <c r="D4" s="1" t="s">
        <v>5</v>
      </c>
      <c r="E4" s="2" t="s">
        <v>10</v>
      </c>
      <c r="F4" s="2" t="s">
        <v>0</v>
      </c>
      <c r="G4" s="2" t="s">
        <v>9</v>
      </c>
      <c r="H4" s="2" t="s">
        <v>1</v>
      </c>
      <c r="I4" s="2" t="s">
        <v>3</v>
      </c>
      <c r="J4" s="3" t="s">
        <v>4</v>
      </c>
      <c r="K4" s="4" t="s">
        <v>12</v>
      </c>
      <c r="L4" s="4" t="s">
        <v>8</v>
      </c>
    </row>
    <row r="5" spans="1:12" s="9" customFormat="1" ht="18.75">
      <c r="A5" s="11">
        <v>1</v>
      </c>
      <c r="B5" s="16" t="s">
        <v>86</v>
      </c>
      <c r="C5" s="16" t="s">
        <v>37</v>
      </c>
      <c r="D5" s="16" t="s">
        <v>73</v>
      </c>
      <c r="E5" s="16">
        <v>64</v>
      </c>
      <c r="F5" s="17">
        <f>E5*0.6</f>
        <v>38.4</v>
      </c>
      <c r="G5" s="12">
        <v>0</v>
      </c>
      <c r="H5" s="12">
        <f>G5*0.4</f>
        <v>0</v>
      </c>
      <c r="I5" s="12">
        <f>F5+H5</f>
        <v>38.4</v>
      </c>
      <c r="J5" s="13">
        <v>2</v>
      </c>
      <c r="K5" s="37">
        <v>1</v>
      </c>
      <c r="L5" s="14" t="s">
        <v>121</v>
      </c>
    </row>
    <row r="6" spans="1:12" s="32" customFormat="1" ht="18.75">
      <c r="A6" s="26">
        <v>2</v>
      </c>
      <c r="B6" s="27" t="s">
        <v>17</v>
      </c>
      <c r="C6" s="27" t="s">
        <v>38</v>
      </c>
      <c r="D6" s="27" t="s">
        <v>73</v>
      </c>
      <c r="E6" s="27">
        <v>62</v>
      </c>
      <c r="F6" s="28">
        <f>E6*0.6</f>
        <v>37.199999999999996</v>
      </c>
      <c r="G6" s="29">
        <v>79.26</v>
      </c>
      <c r="H6" s="29">
        <f aca="true" t="shared" si="0" ref="H6:H49">G6*0.4</f>
        <v>31.704000000000004</v>
      </c>
      <c r="I6" s="29">
        <f aca="true" t="shared" si="1" ref="I6:I49">F6+H6</f>
        <v>68.904</v>
      </c>
      <c r="J6" s="30">
        <v>1</v>
      </c>
      <c r="K6" s="38"/>
      <c r="L6" s="31" t="s">
        <v>123</v>
      </c>
    </row>
    <row r="7" spans="1:12" ht="27">
      <c r="A7" s="10">
        <v>3</v>
      </c>
      <c r="B7" s="16" t="s">
        <v>103</v>
      </c>
      <c r="C7" s="21" t="s">
        <v>111</v>
      </c>
      <c r="D7" s="16" t="s">
        <v>73</v>
      </c>
      <c r="E7" s="16">
        <v>59</v>
      </c>
      <c r="F7" s="17">
        <f>E7*0.6</f>
        <v>35.4</v>
      </c>
      <c r="G7" s="5">
        <v>0</v>
      </c>
      <c r="H7" s="12">
        <f t="shared" si="0"/>
        <v>0</v>
      </c>
      <c r="I7" s="12">
        <f t="shared" si="1"/>
        <v>35.4</v>
      </c>
      <c r="J7" s="6">
        <v>3</v>
      </c>
      <c r="K7" s="39"/>
      <c r="L7" s="23" t="s">
        <v>122</v>
      </c>
    </row>
    <row r="8" spans="1:12" s="32" customFormat="1" ht="18.75">
      <c r="A8" s="26">
        <v>4</v>
      </c>
      <c r="B8" s="27" t="s">
        <v>18</v>
      </c>
      <c r="C8" s="27" t="s">
        <v>39</v>
      </c>
      <c r="D8" s="27" t="s">
        <v>83</v>
      </c>
      <c r="E8" s="27">
        <v>68</v>
      </c>
      <c r="F8" s="28">
        <f aca="true" t="shared" si="2" ref="F8:F47">E8*0.6</f>
        <v>40.8</v>
      </c>
      <c r="G8" s="29">
        <v>83.04</v>
      </c>
      <c r="H8" s="29">
        <f t="shared" si="0"/>
        <v>33.216</v>
      </c>
      <c r="I8" s="29">
        <f t="shared" si="1"/>
        <v>74.01599999999999</v>
      </c>
      <c r="J8" s="30">
        <v>1</v>
      </c>
      <c r="K8" s="37">
        <v>1</v>
      </c>
      <c r="L8" s="31" t="s">
        <v>123</v>
      </c>
    </row>
    <row r="9" spans="1:12" s="9" customFormat="1" ht="18.75">
      <c r="A9" s="11">
        <v>5</v>
      </c>
      <c r="B9" s="16" t="s">
        <v>87</v>
      </c>
      <c r="C9" s="16" t="s">
        <v>40</v>
      </c>
      <c r="D9" s="16" t="s">
        <v>13</v>
      </c>
      <c r="E9" s="16">
        <v>65</v>
      </c>
      <c r="F9" s="17">
        <f t="shared" si="2"/>
        <v>39</v>
      </c>
      <c r="G9" s="12">
        <v>76.92</v>
      </c>
      <c r="H9" s="12">
        <f t="shared" si="0"/>
        <v>30.768</v>
      </c>
      <c r="I9" s="12">
        <f t="shared" si="1"/>
        <v>69.768</v>
      </c>
      <c r="J9" s="13">
        <v>2</v>
      </c>
      <c r="K9" s="39"/>
      <c r="L9" s="14"/>
    </row>
    <row r="10" spans="1:12" s="32" customFormat="1" ht="18.75">
      <c r="A10" s="26">
        <v>6</v>
      </c>
      <c r="B10" s="27" t="s">
        <v>19</v>
      </c>
      <c r="C10" s="27" t="s">
        <v>41</v>
      </c>
      <c r="D10" s="27" t="s">
        <v>74</v>
      </c>
      <c r="E10" s="27">
        <v>57</v>
      </c>
      <c r="F10" s="28">
        <f t="shared" si="2"/>
        <v>34.199999999999996</v>
      </c>
      <c r="G10" s="29">
        <v>83.54</v>
      </c>
      <c r="H10" s="29">
        <f t="shared" si="0"/>
        <v>33.416000000000004</v>
      </c>
      <c r="I10" s="29">
        <f t="shared" si="1"/>
        <v>67.616</v>
      </c>
      <c r="J10" s="30">
        <v>1</v>
      </c>
      <c r="K10" s="37">
        <v>1</v>
      </c>
      <c r="L10" s="31" t="s">
        <v>123</v>
      </c>
    </row>
    <row r="11" spans="1:12" ht="18.75">
      <c r="A11" s="10">
        <v>7</v>
      </c>
      <c r="B11" s="16" t="s">
        <v>88</v>
      </c>
      <c r="C11" s="16" t="s">
        <v>42</v>
      </c>
      <c r="D11" s="16" t="s">
        <v>74</v>
      </c>
      <c r="E11" s="16">
        <v>54</v>
      </c>
      <c r="F11" s="17">
        <f t="shared" si="2"/>
        <v>32.4</v>
      </c>
      <c r="G11" s="5">
        <v>84.94</v>
      </c>
      <c r="H11" s="12">
        <f t="shared" si="0"/>
        <v>33.976</v>
      </c>
      <c r="I11" s="12">
        <f t="shared" si="1"/>
        <v>66.376</v>
      </c>
      <c r="J11" s="6">
        <v>2</v>
      </c>
      <c r="K11" s="39"/>
      <c r="L11" s="8"/>
    </row>
    <row r="12" spans="1:12" s="32" customFormat="1" ht="18.75">
      <c r="A12" s="26">
        <v>8</v>
      </c>
      <c r="B12" s="27" t="s">
        <v>20</v>
      </c>
      <c r="C12" s="27" t="s">
        <v>43</v>
      </c>
      <c r="D12" s="27" t="s">
        <v>75</v>
      </c>
      <c r="E12" s="27">
        <v>73</v>
      </c>
      <c r="F12" s="28">
        <f t="shared" si="2"/>
        <v>43.8</v>
      </c>
      <c r="G12" s="29">
        <v>79.58</v>
      </c>
      <c r="H12" s="29">
        <f t="shared" si="0"/>
        <v>31.832</v>
      </c>
      <c r="I12" s="29">
        <f t="shared" si="1"/>
        <v>75.632</v>
      </c>
      <c r="J12" s="33">
        <v>1</v>
      </c>
      <c r="K12" s="37">
        <v>1</v>
      </c>
      <c r="L12" s="31" t="s">
        <v>123</v>
      </c>
    </row>
    <row r="13" spans="1:12" s="9" customFormat="1" ht="18.75">
      <c r="A13" s="11">
        <v>9</v>
      </c>
      <c r="B13" s="16" t="s">
        <v>89</v>
      </c>
      <c r="C13" s="16" t="s">
        <v>44</v>
      </c>
      <c r="D13" s="16" t="s">
        <v>75</v>
      </c>
      <c r="E13" s="16">
        <v>70</v>
      </c>
      <c r="F13" s="17">
        <f t="shared" si="2"/>
        <v>42</v>
      </c>
      <c r="G13" s="12">
        <v>80.32</v>
      </c>
      <c r="H13" s="12">
        <f t="shared" si="0"/>
        <v>32.128</v>
      </c>
      <c r="I13" s="12">
        <f t="shared" si="1"/>
        <v>74.128</v>
      </c>
      <c r="J13" s="13">
        <v>3</v>
      </c>
      <c r="K13" s="38"/>
      <c r="L13" s="14"/>
    </row>
    <row r="14" spans="1:12" ht="18.75">
      <c r="A14" s="10">
        <v>10</v>
      </c>
      <c r="B14" s="16" t="s">
        <v>21</v>
      </c>
      <c r="C14" s="16" t="s">
        <v>45</v>
      </c>
      <c r="D14" s="16" t="s">
        <v>75</v>
      </c>
      <c r="E14" s="16">
        <v>70</v>
      </c>
      <c r="F14" s="17">
        <f t="shared" si="2"/>
        <v>42</v>
      </c>
      <c r="G14" s="5">
        <v>81.94</v>
      </c>
      <c r="H14" s="12">
        <f t="shared" si="0"/>
        <v>32.776</v>
      </c>
      <c r="I14" s="12">
        <f t="shared" si="1"/>
        <v>74.77600000000001</v>
      </c>
      <c r="J14" s="6">
        <v>2</v>
      </c>
      <c r="K14" s="39"/>
      <c r="L14" s="7"/>
    </row>
    <row r="15" spans="1:12" s="32" customFormat="1" ht="18.75">
      <c r="A15" s="26">
        <v>11</v>
      </c>
      <c r="B15" s="27" t="s">
        <v>36</v>
      </c>
      <c r="C15" s="27" t="s">
        <v>72</v>
      </c>
      <c r="D15" s="27" t="s">
        <v>84</v>
      </c>
      <c r="E15" s="27">
        <v>69</v>
      </c>
      <c r="F15" s="28">
        <f t="shared" si="2"/>
        <v>41.4</v>
      </c>
      <c r="G15" s="29">
        <v>82.44</v>
      </c>
      <c r="H15" s="29">
        <f t="shared" si="0"/>
        <v>32.976</v>
      </c>
      <c r="I15" s="29">
        <f t="shared" si="1"/>
        <v>74.376</v>
      </c>
      <c r="J15" s="30">
        <v>1</v>
      </c>
      <c r="K15" s="37">
        <v>2</v>
      </c>
      <c r="L15" s="31" t="s">
        <v>123</v>
      </c>
    </row>
    <row r="16" spans="1:12" s="32" customFormat="1" ht="18.75">
      <c r="A16" s="26">
        <v>12</v>
      </c>
      <c r="B16" s="27" t="s">
        <v>90</v>
      </c>
      <c r="C16" s="27" t="s">
        <v>46</v>
      </c>
      <c r="D16" s="27" t="s">
        <v>76</v>
      </c>
      <c r="E16" s="27">
        <v>69</v>
      </c>
      <c r="F16" s="28">
        <f t="shared" si="2"/>
        <v>41.4</v>
      </c>
      <c r="G16" s="29">
        <v>77.44</v>
      </c>
      <c r="H16" s="29">
        <f t="shared" si="0"/>
        <v>30.976</v>
      </c>
      <c r="I16" s="29">
        <f t="shared" si="1"/>
        <v>72.376</v>
      </c>
      <c r="J16" s="30">
        <v>2</v>
      </c>
      <c r="K16" s="38"/>
      <c r="L16" s="31" t="s">
        <v>123</v>
      </c>
    </row>
    <row r="17" spans="1:12" ht="18.75">
      <c r="A17" s="11">
        <v>13</v>
      </c>
      <c r="B17" s="16" t="s">
        <v>22</v>
      </c>
      <c r="C17" s="16" t="s">
        <v>47</v>
      </c>
      <c r="D17" s="16" t="s">
        <v>76</v>
      </c>
      <c r="E17" s="16">
        <v>66</v>
      </c>
      <c r="F17" s="17">
        <f t="shared" si="2"/>
        <v>39.6</v>
      </c>
      <c r="G17" s="5">
        <v>81.82</v>
      </c>
      <c r="H17" s="12">
        <f t="shared" si="0"/>
        <v>32.728</v>
      </c>
      <c r="I17" s="12">
        <f t="shared" si="1"/>
        <v>72.328</v>
      </c>
      <c r="J17" s="6">
        <v>3</v>
      </c>
      <c r="K17" s="38"/>
      <c r="L17" s="8"/>
    </row>
    <row r="18" spans="1:12" ht="18.75">
      <c r="A18" s="10">
        <v>14</v>
      </c>
      <c r="B18" s="16" t="s">
        <v>23</v>
      </c>
      <c r="C18" s="16" t="s">
        <v>48</v>
      </c>
      <c r="D18" s="16" t="s">
        <v>76</v>
      </c>
      <c r="E18" s="16">
        <v>63</v>
      </c>
      <c r="F18" s="17">
        <f t="shared" si="2"/>
        <v>37.8</v>
      </c>
      <c r="G18" s="5">
        <v>80.82</v>
      </c>
      <c r="H18" s="12">
        <f t="shared" si="0"/>
        <v>32.327999999999996</v>
      </c>
      <c r="I18" s="12">
        <f t="shared" si="1"/>
        <v>70.12799999999999</v>
      </c>
      <c r="J18" s="6">
        <v>4</v>
      </c>
      <c r="K18" s="38"/>
      <c r="L18" s="8"/>
    </row>
    <row r="19" spans="1:12" ht="18.75">
      <c r="A19" s="10">
        <v>15</v>
      </c>
      <c r="B19" s="16" t="s">
        <v>91</v>
      </c>
      <c r="C19" s="16" t="s">
        <v>49</v>
      </c>
      <c r="D19" s="16" t="s">
        <v>76</v>
      </c>
      <c r="E19" s="16">
        <v>63</v>
      </c>
      <c r="F19" s="17">
        <f t="shared" si="2"/>
        <v>37.8</v>
      </c>
      <c r="G19" s="5">
        <v>77.06</v>
      </c>
      <c r="H19" s="12">
        <f t="shared" si="0"/>
        <v>30.824</v>
      </c>
      <c r="I19" s="12">
        <f t="shared" si="1"/>
        <v>68.624</v>
      </c>
      <c r="J19" s="6">
        <v>5</v>
      </c>
      <c r="K19" s="39"/>
      <c r="L19" s="8"/>
    </row>
    <row r="20" spans="1:12" s="32" customFormat="1" ht="18.75">
      <c r="A20" s="26">
        <v>16</v>
      </c>
      <c r="B20" s="27" t="s">
        <v>24</v>
      </c>
      <c r="C20" s="27" t="s">
        <v>50</v>
      </c>
      <c r="D20" s="27" t="s">
        <v>77</v>
      </c>
      <c r="E20" s="27">
        <v>73</v>
      </c>
      <c r="F20" s="28">
        <f t="shared" si="2"/>
        <v>43.8</v>
      </c>
      <c r="G20" s="29">
        <v>81.66</v>
      </c>
      <c r="H20" s="29">
        <f t="shared" si="0"/>
        <v>32.664</v>
      </c>
      <c r="I20" s="29">
        <f t="shared" si="1"/>
        <v>76.464</v>
      </c>
      <c r="J20" s="30">
        <v>1</v>
      </c>
      <c r="K20" s="37">
        <v>2</v>
      </c>
      <c r="L20" s="31" t="s">
        <v>123</v>
      </c>
    </row>
    <row r="21" spans="1:12" s="32" customFormat="1" ht="18.75">
      <c r="A21" s="26">
        <v>17</v>
      </c>
      <c r="B21" s="27" t="s">
        <v>25</v>
      </c>
      <c r="C21" s="27" t="s">
        <v>51</v>
      </c>
      <c r="D21" s="27" t="s">
        <v>77</v>
      </c>
      <c r="E21" s="27">
        <v>71</v>
      </c>
      <c r="F21" s="28">
        <f t="shared" si="2"/>
        <v>42.6</v>
      </c>
      <c r="G21" s="29">
        <v>81.66</v>
      </c>
      <c r="H21" s="29">
        <f t="shared" si="0"/>
        <v>32.664</v>
      </c>
      <c r="I21" s="29">
        <f t="shared" si="1"/>
        <v>75.26400000000001</v>
      </c>
      <c r="J21" s="30">
        <v>2</v>
      </c>
      <c r="K21" s="38"/>
      <c r="L21" s="31" t="s">
        <v>123</v>
      </c>
    </row>
    <row r="22" spans="1:12" s="9" customFormat="1" ht="18.75">
      <c r="A22" s="10">
        <v>18</v>
      </c>
      <c r="B22" s="16" t="s">
        <v>26</v>
      </c>
      <c r="C22" s="16" t="s">
        <v>52</v>
      </c>
      <c r="D22" s="16" t="s">
        <v>77</v>
      </c>
      <c r="E22" s="16">
        <v>69</v>
      </c>
      <c r="F22" s="17">
        <f t="shared" si="2"/>
        <v>41.4</v>
      </c>
      <c r="G22" s="12">
        <v>81.46</v>
      </c>
      <c r="H22" s="12">
        <f t="shared" si="0"/>
        <v>32.583999999999996</v>
      </c>
      <c r="I22" s="12">
        <f t="shared" si="1"/>
        <v>73.984</v>
      </c>
      <c r="J22" s="6">
        <v>3</v>
      </c>
      <c r="K22" s="38"/>
      <c r="L22" s="14"/>
    </row>
    <row r="23" spans="1:12" ht="18.75">
      <c r="A23" s="10">
        <v>19</v>
      </c>
      <c r="B23" s="16" t="s">
        <v>92</v>
      </c>
      <c r="C23" s="16" t="s">
        <v>53</v>
      </c>
      <c r="D23" s="16" t="s">
        <v>77</v>
      </c>
      <c r="E23" s="16">
        <v>68</v>
      </c>
      <c r="F23" s="17">
        <f t="shared" si="2"/>
        <v>40.8</v>
      </c>
      <c r="G23" s="5">
        <v>0</v>
      </c>
      <c r="H23" s="12">
        <f t="shared" si="0"/>
        <v>0</v>
      </c>
      <c r="I23" s="12">
        <f t="shared" si="1"/>
        <v>40.8</v>
      </c>
      <c r="J23" s="6">
        <v>5</v>
      </c>
      <c r="K23" s="38"/>
      <c r="L23" s="24" t="s">
        <v>121</v>
      </c>
    </row>
    <row r="24" spans="1:12" ht="18.75">
      <c r="A24" s="11">
        <v>20</v>
      </c>
      <c r="B24" s="16" t="s">
        <v>113</v>
      </c>
      <c r="C24" s="21" t="s">
        <v>112</v>
      </c>
      <c r="D24" s="16" t="s">
        <v>77</v>
      </c>
      <c r="E24" s="16">
        <v>67</v>
      </c>
      <c r="F24" s="17">
        <f t="shared" si="2"/>
        <v>40.199999999999996</v>
      </c>
      <c r="G24" s="5">
        <v>81.58</v>
      </c>
      <c r="H24" s="12">
        <f t="shared" si="0"/>
        <v>32.632</v>
      </c>
      <c r="I24" s="12">
        <f t="shared" si="1"/>
        <v>72.832</v>
      </c>
      <c r="J24" s="6">
        <v>4</v>
      </c>
      <c r="K24" s="38"/>
      <c r="L24" s="23" t="s">
        <v>124</v>
      </c>
    </row>
    <row r="25" spans="1:12" ht="27">
      <c r="A25" s="11">
        <v>21</v>
      </c>
      <c r="B25" s="16" t="s">
        <v>118</v>
      </c>
      <c r="C25" s="21" t="s">
        <v>119</v>
      </c>
      <c r="D25" s="16" t="s">
        <v>77</v>
      </c>
      <c r="E25" s="16">
        <v>67</v>
      </c>
      <c r="F25" s="17">
        <f t="shared" si="2"/>
        <v>40.199999999999996</v>
      </c>
      <c r="G25" s="5">
        <v>0</v>
      </c>
      <c r="H25" s="12">
        <v>0</v>
      </c>
      <c r="I25" s="12">
        <f t="shared" si="1"/>
        <v>40.199999999999996</v>
      </c>
      <c r="J25" s="6">
        <v>6</v>
      </c>
      <c r="K25" s="38"/>
      <c r="L25" s="23" t="s">
        <v>122</v>
      </c>
    </row>
    <row r="26" spans="1:12" s="32" customFormat="1" ht="18.75">
      <c r="A26" s="26">
        <v>22</v>
      </c>
      <c r="B26" s="27" t="s">
        <v>27</v>
      </c>
      <c r="C26" s="27" t="s">
        <v>54</v>
      </c>
      <c r="D26" s="27" t="s">
        <v>78</v>
      </c>
      <c r="E26" s="27">
        <v>71</v>
      </c>
      <c r="F26" s="28">
        <f t="shared" si="2"/>
        <v>42.6</v>
      </c>
      <c r="G26" s="29">
        <v>81.12</v>
      </c>
      <c r="H26" s="29">
        <f t="shared" si="0"/>
        <v>32.448</v>
      </c>
      <c r="I26" s="29">
        <f t="shared" si="1"/>
        <v>75.048</v>
      </c>
      <c r="J26" s="30">
        <v>1</v>
      </c>
      <c r="K26" s="38">
        <v>2</v>
      </c>
      <c r="L26" s="31" t="s">
        <v>123</v>
      </c>
    </row>
    <row r="27" spans="1:12" ht="18.75">
      <c r="A27" s="10">
        <v>23</v>
      </c>
      <c r="B27" s="16" t="s">
        <v>28</v>
      </c>
      <c r="C27" s="16" t="s">
        <v>55</v>
      </c>
      <c r="D27" s="16" t="s">
        <v>79</v>
      </c>
      <c r="E27" s="16">
        <v>70</v>
      </c>
      <c r="F27" s="17">
        <f t="shared" si="2"/>
        <v>42</v>
      </c>
      <c r="G27" s="5">
        <v>79.54</v>
      </c>
      <c r="H27" s="12">
        <f t="shared" si="0"/>
        <v>31.816000000000003</v>
      </c>
      <c r="I27" s="12">
        <f t="shared" si="1"/>
        <v>73.816</v>
      </c>
      <c r="J27" s="6">
        <v>3</v>
      </c>
      <c r="K27" s="38"/>
      <c r="L27" s="8"/>
    </row>
    <row r="28" spans="1:12" s="32" customFormat="1" ht="18.75">
      <c r="A28" s="26">
        <v>24</v>
      </c>
      <c r="B28" s="27" t="s">
        <v>29</v>
      </c>
      <c r="C28" s="27" t="s">
        <v>56</v>
      </c>
      <c r="D28" s="27" t="s">
        <v>85</v>
      </c>
      <c r="E28" s="27">
        <v>70</v>
      </c>
      <c r="F28" s="28">
        <f t="shared" si="2"/>
        <v>42</v>
      </c>
      <c r="G28" s="29">
        <v>82</v>
      </c>
      <c r="H28" s="29">
        <f t="shared" si="0"/>
        <v>32.800000000000004</v>
      </c>
      <c r="I28" s="29">
        <f t="shared" si="1"/>
        <v>74.80000000000001</v>
      </c>
      <c r="J28" s="30">
        <v>2</v>
      </c>
      <c r="K28" s="38"/>
      <c r="L28" s="31" t="s">
        <v>123</v>
      </c>
    </row>
    <row r="29" spans="1:12" ht="18.75">
      <c r="A29" s="11">
        <v>25</v>
      </c>
      <c r="B29" s="16" t="s">
        <v>93</v>
      </c>
      <c r="C29" s="21" t="s">
        <v>57</v>
      </c>
      <c r="D29" s="16" t="s">
        <v>85</v>
      </c>
      <c r="E29" s="16">
        <v>70</v>
      </c>
      <c r="F29" s="17">
        <f t="shared" si="2"/>
        <v>42</v>
      </c>
      <c r="G29" s="5">
        <v>78.24</v>
      </c>
      <c r="H29" s="12">
        <f t="shared" si="0"/>
        <v>31.296</v>
      </c>
      <c r="I29" s="12">
        <f t="shared" si="1"/>
        <v>73.29599999999999</v>
      </c>
      <c r="J29" s="6">
        <v>4</v>
      </c>
      <c r="K29" s="39"/>
      <c r="L29" s="7"/>
    </row>
    <row r="30" spans="1:12" s="9" customFormat="1" ht="18.75">
      <c r="A30" s="10">
        <v>26</v>
      </c>
      <c r="B30" s="16" t="s">
        <v>94</v>
      </c>
      <c r="C30" s="21" t="s">
        <v>58</v>
      </c>
      <c r="D30" s="16" t="s">
        <v>80</v>
      </c>
      <c r="E30" s="16">
        <v>69</v>
      </c>
      <c r="F30" s="17">
        <f t="shared" si="2"/>
        <v>41.4</v>
      </c>
      <c r="G30" s="12">
        <v>0</v>
      </c>
      <c r="H30" s="12">
        <f t="shared" si="0"/>
        <v>0</v>
      </c>
      <c r="I30" s="12">
        <f t="shared" si="1"/>
        <v>41.4</v>
      </c>
      <c r="J30" s="13">
        <v>3</v>
      </c>
      <c r="K30" s="37">
        <v>1</v>
      </c>
      <c r="L30" s="25" t="s">
        <v>121</v>
      </c>
    </row>
    <row r="31" spans="1:12" s="32" customFormat="1" ht="18.75">
      <c r="A31" s="26">
        <v>27</v>
      </c>
      <c r="B31" s="27" t="s">
        <v>95</v>
      </c>
      <c r="C31" s="34" t="s">
        <v>59</v>
      </c>
      <c r="D31" s="27" t="s">
        <v>80</v>
      </c>
      <c r="E31" s="27">
        <v>69</v>
      </c>
      <c r="F31" s="28">
        <f t="shared" si="2"/>
        <v>41.4</v>
      </c>
      <c r="G31" s="29">
        <v>84.16</v>
      </c>
      <c r="H31" s="29">
        <f t="shared" si="0"/>
        <v>33.664</v>
      </c>
      <c r="I31" s="29">
        <f t="shared" si="1"/>
        <v>75.064</v>
      </c>
      <c r="J31" s="30">
        <v>1</v>
      </c>
      <c r="K31" s="38"/>
      <c r="L31" s="31" t="s">
        <v>123</v>
      </c>
    </row>
    <row r="32" spans="1:12" ht="27">
      <c r="A32" s="11">
        <v>28</v>
      </c>
      <c r="B32" s="16" t="s">
        <v>116</v>
      </c>
      <c r="C32" s="21" t="s">
        <v>109</v>
      </c>
      <c r="D32" s="16" t="s">
        <v>80</v>
      </c>
      <c r="E32" s="16">
        <v>68</v>
      </c>
      <c r="F32" s="17">
        <f t="shared" si="2"/>
        <v>40.8</v>
      </c>
      <c r="G32" s="5">
        <v>0</v>
      </c>
      <c r="H32" s="12">
        <f t="shared" si="0"/>
        <v>0</v>
      </c>
      <c r="I32" s="12">
        <f t="shared" si="1"/>
        <v>40.8</v>
      </c>
      <c r="J32" s="6">
        <v>4</v>
      </c>
      <c r="K32" s="38"/>
      <c r="L32" s="23" t="s">
        <v>125</v>
      </c>
    </row>
    <row r="33" spans="1:12" ht="27">
      <c r="A33" s="11">
        <v>29</v>
      </c>
      <c r="B33" s="16" t="s">
        <v>115</v>
      </c>
      <c r="C33" s="21" t="s">
        <v>110</v>
      </c>
      <c r="D33" s="16" t="s">
        <v>80</v>
      </c>
      <c r="E33" s="16">
        <v>68</v>
      </c>
      <c r="F33" s="17">
        <f t="shared" si="2"/>
        <v>40.8</v>
      </c>
      <c r="G33" s="5">
        <v>0</v>
      </c>
      <c r="H33" s="12">
        <f t="shared" si="0"/>
        <v>0</v>
      </c>
      <c r="I33" s="12">
        <f t="shared" si="1"/>
        <v>40.8</v>
      </c>
      <c r="J33" s="6">
        <v>4</v>
      </c>
      <c r="K33" s="38"/>
      <c r="L33" s="23" t="s">
        <v>125</v>
      </c>
    </row>
    <row r="34" spans="1:12" ht="18.75">
      <c r="A34" s="10">
        <v>30</v>
      </c>
      <c r="B34" s="16" t="s">
        <v>114</v>
      </c>
      <c r="C34" s="21" t="s">
        <v>117</v>
      </c>
      <c r="D34" s="16" t="s">
        <v>80</v>
      </c>
      <c r="E34" s="16">
        <v>63</v>
      </c>
      <c r="F34" s="17">
        <f t="shared" si="2"/>
        <v>37.8</v>
      </c>
      <c r="G34" s="5">
        <v>79.84</v>
      </c>
      <c r="H34" s="12">
        <f t="shared" si="0"/>
        <v>31.936000000000003</v>
      </c>
      <c r="I34" s="12">
        <f t="shared" si="1"/>
        <v>69.736</v>
      </c>
      <c r="J34" s="6">
        <v>2</v>
      </c>
      <c r="K34" s="39"/>
      <c r="L34" s="24" t="s">
        <v>124</v>
      </c>
    </row>
    <row r="35" spans="1:12" s="32" customFormat="1" ht="18.75">
      <c r="A35" s="26">
        <v>31</v>
      </c>
      <c r="B35" s="27" t="s">
        <v>96</v>
      </c>
      <c r="C35" s="34" t="s">
        <v>60</v>
      </c>
      <c r="D35" s="27" t="s">
        <v>14</v>
      </c>
      <c r="E35" s="27">
        <v>67</v>
      </c>
      <c r="F35" s="28">
        <f t="shared" si="2"/>
        <v>40.199999999999996</v>
      </c>
      <c r="G35" s="29">
        <v>78.76</v>
      </c>
      <c r="H35" s="29">
        <f t="shared" si="0"/>
        <v>31.504000000000005</v>
      </c>
      <c r="I35" s="29">
        <f t="shared" si="1"/>
        <v>71.70400000000001</v>
      </c>
      <c r="J35" s="30">
        <v>1</v>
      </c>
      <c r="K35" s="37">
        <v>1</v>
      </c>
      <c r="L35" s="31" t="s">
        <v>123</v>
      </c>
    </row>
    <row r="36" spans="1:12" ht="18.75">
      <c r="A36" s="11">
        <v>32</v>
      </c>
      <c r="B36" s="16" t="s">
        <v>30</v>
      </c>
      <c r="C36" s="21" t="s">
        <v>61</v>
      </c>
      <c r="D36" s="16" t="s">
        <v>14</v>
      </c>
      <c r="E36" s="16">
        <v>65</v>
      </c>
      <c r="F36" s="17">
        <f t="shared" si="2"/>
        <v>39</v>
      </c>
      <c r="G36" s="5">
        <v>77.52</v>
      </c>
      <c r="H36" s="12">
        <f t="shared" si="0"/>
        <v>31.008</v>
      </c>
      <c r="I36" s="12">
        <f t="shared" si="1"/>
        <v>70.008</v>
      </c>
      <c r="J36" s="6">
        <v>4</v>
      </c>
      <c r="K36" s="38"/>
      <c r="L36" s="8"/>
    </row>
    <row r="37" spans="1:12" ht="18.75">
      <c r="A37" s="11">
        <v>33</v>
      </c>
      <c r="B37" s="16" t="s">
        <v>97</v>
      </c>
      <c r="C37" s="21" t="s">
        <v>62</v>
      </c>
      <c r="D37" s="16" t="s">
        <v>14</v>
      </c>
      <c r="E37" s="16">
        <v>65</v>
      </c>
      <c r="F37" s="17">
        <f t="shared" si="2"/>
        <v>39</v>
      </c>
      <c r="G37" s="5">
        <v>0</v>
      </c>
      <c r="H37" s="12">
        <f t="shared" si="0"/>
        <v>0</v>
      </c>
      <c r="I37" s="12">
        <f t="shared" si="1"/>
        <v>39</v>
      </c>
      <c r="J37" s="6">
        <v>5</v>
      </c>
      <c r="K37" s="38"/>
      <c r="L37" s="24" t="s">
        <v>121</v>
      </c>
    </row>
    <row r="38" spans="1:12" s="9" customFormat="1" ht="18.75">
      <c r="A38" s="10">
        <v>34</v>
      </c>
      <c r="B38" s="16" t="s">
        <v>31</v>
      </c>
      <c r="C38" s="21" t="s">
        <v>63</v>
      </c>
      <c r="D38" s="16" t="s">
        <v>14</v>
      </c>
      <c r="E38" s="16">
        <v>65</v>
      </c>
      <c r="F38" s="17">
        <f t="shared" si="2"/>
        <v>39</v>
      </c>
      <c r="G38" s="12">
        <v>79.5</v>
      </c>
      <c r="H38" s="12">
        <f t="shared" si="0"/>
        <v>31.8</v>
      </c>
      <c r="I38" s="12">
        <f t="shared" si="1"/>
        <v>70.8</v>
      </c>
      <c r="J38" s="13">
        <v>3</v>
      </c>
      <c r="K38" s="38"/>
      <c r="L38" s="15"/>
    </row>
    <row r="39" spans="1:12" ht="18.75">
      <c r="A39" s="10">
        <v>35</v>
      </c>
      <c r="B39" s="16" t="s">
        <v>98</v>
      </c>
      <c r="C39" s="21" t="s">
        <v>64</v>
      </c>
      <c r="D39" s="16" t="s">
        <v>14</v>
      </c>
      <c r="E39" s="16">
        <v>65</v>
      </c>
      <c r="F39" s="17">
        <f t="shared" si="2"/>
        <v>39</v>
      </c>
      <c r="G39" s="5">
        <v>80.14</v>
      </c>
      <c r="H39" s="12">
        <f t="shared" si="0"/>
        <v>32.056000000000004</v>
      </c>
      <c r="I39" s="12">
        <f t="shared" si="1"/>
        <v>71.05600000000001</v>
      </c>
      <c r="J39" s="6">
        <v>2</v>
      </c>
      <c r="K39" s="39"/>
      <c r="L39" s="8"/>
    </row>
    <row r="40" spans="1:12" s="32" customFormat="1" ht="18.75">
      <c r="A40" s="26">
        <v>36</v>
      </c>
      <c r="B40" s="27" t="s">
        <v>99</v>
      </c>
      <c r="C40" s="34" t="s">
        <v>65</v>
      </c>
      <c r="D40" s="27" t="s">
        <v>81</v>
      </c>
      <c r="E40" s="27">
        <v>67</v>
      </c>
      <c r="F40" s="28">
        <f t="shared" si="2"/>
        <v>40.199999999999996</v>
      </c>
      <c r="G40" s="29">
        <v>81.54</v>
      </c>
      <c r="H40" s="29">
        <f t="shared" si="0"/>
        <v>32.61600000000001</v>
      </c>
      <c r="I40" s="29">
        <f t="shared" si="1"/>
        <v>72.816</v>
      </c>
      <c r="J40" s="30">
        <v>1</v>
      </c>
      <c r="K40" s="37">
        <v>1</v>
      </c>
      <c r="L40" s="31" t="s">
        <v>123</v>
      </c>
    </row>
    <row r="41" spans="1:12" s="9" customFormat="1" ht="18.75">
      <c r="A41" s="11">
        <v>37</v>
      </c>
      <c r="B41" s="16" t="s">
        <v>32</v>
      </c>
      <c r="C41" s="21" t="s">
        <v>66</v>
      </c>
      <c r="D41" s="16" t="s">
        <v>81</v>
      </c>
      <c r="E41" s="16">
        <v>63</v>
      </c>
      <c r="F41" s="17">
        <f t="shared" si="2"/>
        <v>37.8</v>
      </c>
      <c r="G41" s="12">
        <v>81.96</v>
      </c>
      <c r="H41" s="12">
        <f t="shared" si="0"/>
        <v>32.784</v>
      </c>
      <c r="I41" s="12">
        <f t="shared" si="1"/>
        <v>70.584</v>
      </c>
      <c r="J41" s="13">
        <v>2</v>
      </c>
      <c r="K41" s="39"/>
      <c r="L41" s="14"/>
    </row>
    <row r="42" spans="1:12" s="9" customFormat="1" ht="18.75">
      <c r="A42" s="10">
        <v>38</v>
      </c>
      <c r="B42" s="16" t="s">
        <v>33</v>
      </c>
      <c r="C42" s="21" t="s">
        <v>67</v>
      </c>
      <c r="D42" s="16" t="s">
        <v>82</v>
      </c>
      <c r="E42" s="16">
        <v>74</v>
      </c>
      <c r="F42" s="17">
        <f t="shared" si="2"/>
        <v>44.4</v>
      </c>
      <c r="G42" s="12">
        <v>0</v>
      </c>
      <c r="H42" s="12">
        <f t="shared" si="0"/>
        <v>0</v>
      </c>
      <c r="I42" s="12">
        <f t="shared" si="1"/>
        <v>44.4</v>
      </c>
      <c r="J42" s="13">
        <v>5</v>
      </c>
      <c r="K42" s="37">
        <v>2</v>
      </c>
      <c r="L42" s="25" t="s">
        <v>121</v>
      </c>
    </row>
    <row r="43" spans="1:12" s="32" customFormat="1" ht="18.75">
      <c r="A43" s="26">
        <v>39</v>
      </c>
      <c r="B43" s="27" t="s">
        <v>34</v>
      </c>
      <c r="C43" s="34" t="s">
        <v>68</v>
      </c>
      <c r="D43" s="27" t="s">
        <v>82</v>
      </c>
      <c r="E43" s="27">
        <v>66</v>
      </c>
      <c r="F43" s="28">
        <f t="shared" si="2"/>
        <v>39.6</v>
      </c>
      <c r="G43" s="29">
        <v>83.92</v>
      </c>
      <c r="H43" s="29">
        <f t="shared" si="0"/>
        <v>33.568000000000005</v>
      </c>
      <c r="I43" s="29">
        <f t="shared" si="1"/>
        <v>73.168</v>
      </c>
      <c r="J43" s="30">
        <v>1</v>
      </c>
      <c r="K43" s="38"/>
      <c r="L43" s="31" t="s">
        <v>123</v>
      </c>
    </row>
    <row r="44" spans="1:12" s="32" customFormat="1" ht="18.75">
      <c r="A44" s="26">
        <v>40</v>
      </c>
      <c r="B44" s="27" t="s">
        <v>100</v>
      </c>
      <c r="C44" s="34" t="s">
        <v>69</v>
      </c>
      <c r="D44" s="27" t="s">
        <v>82</v>
      </c>
      <c r="E44" s="27">
        <v>62</v>
      </c>
      <c r="F44" s="28">
        <f t="shared" si="2"/>
        <v>37.199999999999996</v>
      </c>
      <c r="G44" s="29">
        <v>83.88</v>
      </c>
      <c r="H44" s="29">
        <f t="shared" si="0"/>
        <v>33.552</v>
      </c>
      <c r="I44" s="29">
        <f t="shared" si="1"/>
        <v>70.752</v>
      </c>
      <c r="J44" s="30">
        <v>2</v>
      </c>
      <c r="K44" s="38"/>
      <c r="L44" s="31" t="s">
        <v>123</v>
      </c>
    </row>
    <row r="45" spans="1:12" ht="18.75">
      <c r="A45" s="11">
        <v>41</v>
      </c>
      <c r="B45" s="16" t="s">
        <v>35</v>
      </c>
      <c r="C45" s="21" t="s">
        <v>70</v>
      </c>
      <c r="D45" s="16" t="s">
        <v>82</v>
      </c>
      <c r="E45" s="16">
        <v>62</v>
      </c>
      <c r="F45" s="17">
        <f t="shared" si="2"/>
        <v>37.199999999999996</v>
      </c>
      <c r="G45" s="5">
        <v>81.36</v>
      </c>
      <c r="H45" s="12">
        <f t="shared" si="0"/>
        <v>32.544000000000004</v>
      </c>
      <c r="I45" s="12">
        <f t="shared" si="1"/>
        <v>69.744</v>
      </c>
      <c r="J45" s="6">
        <v>3</v>
      </c>
      <c r="K45" s="38"/>
      <c r="L45" s="7"/>
    </row>
    <row r="46" spans="1:12" ht="18.75">
      <c r="A46" s="10">
        <v>42</v>
      </c>
      <c r="B46" s="16" t="s">
        <v>104</v>
      </c>
      <c r="C46" s="21" t="s">
        <v>108</v>
      </c>
      <c r="D46" s="16" t="s">
        <v>82</v>
      </c>
      <c r="E46" s="16">
        <v>61</v>
      </c>
      <c r="F46" s="17">
        <f t="shared" si="2"/>
        <v>36.6</v>
      </c>
      <c r="G46" s="5">
        <v>80.4</v>
      </c>
      <c r="H46" s="12">
        <f t="shared" si="0"/>
        <v>32.160000000000004</v>
      </c>
      <c r="I46" s="12">
        <f t="shared" si="1"/>
        <v>68.76</v>
      </c>
      <c r="J46" s="6">
        <v>4</v>
      </c>
      <c r="K46" s="39"/>
      <c r="L46" s="24" t="s">
        <v>124</v>
      </c>
    </row>
    <row r="47" spans="1:12" s="9" customFormat="1" ht="18.75">
      <c r="A47" s="10">
        <v>43</v>
      </c>
      <c r="B47" s="16" t="s">
        <v>101</v>
      </c>
      <c r="C47" s="21" t="s">
        <v>107</v>
      </c>
      <c r="D47" s="16" t="s">
        <v>15</v>
      </c>
      <c r="E47" s="16">
        <v>68</v>
      </c>
      <c r="F47" s="17">
        <f t="shared" si="2"/>
        <v>40.8</v>
      </c>
      <c r="G47" s="12">
        <v>0</v>
      </c>
      <c r="H47" s="12">
        <f t="shared" si="0"/>
        <v>0</v>
      </c>
      <c r="I47" s="12">
        <f t="shared" si="1"/>
        <v>40.8</v>
      </c>
      <c r="J47" s="13">
        <v>3</v>
      </c>
      <c r="K47" s="37">
        <v>1</v>
      </c>
      <c r="L47" s="25" t="s">
        <v>121</v>
      </c>
    </row>
    <row r="48" spans="1:12" s="32" customFormat="1" ht="18.75">
      <c r="A48" s="26">
        <v>44</v>
      </c>
      <c r="B48" s="27" t="s">
        <v>102</v>
      </c>
      <c r="C48" s="34" t="s">
        <v>71</v>
      </c>
      <c r="D48" s="27" t="s">
        <v>15</v>
      </c>
      <c r="E48" s="27">
        <v>64</v>
      </c>
      <c r="F48" s="28">
        <f>E48*0.6</f>
        <v>38.4</v>
      </c>
      <c r="G48" s="29">
        <v>82.86</v>
      </c>
      <c r="H48" s="29">
        <f t="shared" si="0"/>
        <v>33.144</v>
      </c>
      <c r="I48" s="29">
        <f t="shared" si="1"/>
        <v>71.544</v>
      </c>
      <c r="J48" s="30">
        <v>1</v>
      </c>
      <c r="K48" s="38"/>
      <c r="L48" s="31" t="s">
        <v>123</v>
      </c>
    </row>
    <row r="49" spans="1:12" ht="18.75">
      <c r="A49" s="11">
        <v>45</v>
      </c>
      <c r="B49" s="18" t="s">
        <v>105</v>
      </c>
      <c r="C49" s="20" t="s">
        <v>106</v>
      </c>
      <c r="D49" s="16" t="s">
        <v>15</v>
      </c>
      <c r="E49" s="19">
        <v>62</v>
      </c>
      <c r="F49" s="19">
        <f>E49*0.6</f>
        <v>37.199999999999996</v>
      </c>
      <c r="G49" s="19">
        <v>78.94</v>
      </c>
      <c r="H49" s="12">
        <f t="shared" si="0"/>
        <v>31.576</v>
      </c>
      <c r="I49" s="12">
        <f t="shared" si="1"/>
        <v>68.776</v>
      </c>
      <c r="J49" s="6">
        <v>2</v>
      </c>
      <c r="K49" s="39"/>
      <c r="L49" s="24" t="s">
        <v>124</v>
      </c>
    </row>
    <row r="50" ht="14.25">
      <c r="C50" s="22"/>
    </row>
  </sheetData>
  <sheetProtection/>
  <mergeCells count="15">
    <mergeCell ref="K42:K46"/>
    <mergeCell ref="K47:K49"/>
    <mergeCell ref="K12:K14"/>
    <mergeCell ref="K15:K19"/>
    <mergeCell ref="K20:K25"/>
    <mergeCell ref="K26:K29"/>
    <mergeCell ref="K30:K34"/>
    <mergeCell ref="K8:K9"/>
    <mergeCell ref="K10:K11"/>
    <mergeCell ref="K35:K39"/>
    <mergeCell ref="K40:K41"/>
    <mergeCell ref="A1:L1"/>
    <mergeCell ref="A2:L2"/>
    <mergeCell ref="A3:L3"/>
    <mergeCell ref="K5:K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2019-07-01T02:30:26Z</cp:lastPrinted>
  <dcterms:created xsi:type="dcterms:W3CDTF">2009-06-30T06:53:52Z</dcterms:created>
  <dcterms:modified xsi:type="dcterms:W3CDTF">2019-07-01T03:09:05Z</dcterms:modified>
  <cp:category/>
  <cp:version/>
  <cp:contentType/>
  <cp:contentStatus/>
</cp:coreProperties>
</file>